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5125" windowHeight="12435"/>
  </bookViews>
  <sheets>
    <sheet name="ENIGMA" sheetId="1" r:id="rId1"/>
    <sheet name="LOOKUP" sheetId="2" r:id="rId2"/>
  </sheets>
  <definedNames>
    <definedName name="_xlnm._FilterDatabase" localSheetId="0" hidden="1">ENIGMA!$BG$18:$BH$45</definedName>
    <definedName name="_xlnm._FilterDatabase" localSheetId="1" hidden="1">LOOKUP!$U$2:$U$28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2" l="1"/>
  <c r="AE2" i="2" s="1"/>
  <c r="AD3" i="2"/>
  <c r="AE3" i="2" s="1"/>
  <c r="AD4" i="2"/>
  <c r="AE4" i="2"/>
  <c r="AD5" i="2"/>
  <c r="AE5" i="2"/>
  <c r="AD6" i="2"/>
  <c r="AE6" i="2" s="1"/>
  <c r="AD7" i="2"/>
  <c r="AE7" i="2" s="1"/>
  <c r="AD8" i="2"/>
  <c r="AE8" i="2"/>
  <c r="AD9" i="2"/>
  <c r="AE9" i="2"/>
  <c r="AD10" i="2"/>
  <c r="AE10" i="2" s="1"/>
  <c r="AD11" i="2"/>
  <c r="AE11" i="2" s="1"/>
  <c r="AD12" i="2"/>
  <c r="AE12" i="2"/>
  <c r="AD13" i="2"/>
  <c r="AE13" i="2"/>
  <c r="AD14" i="2"/>
  <c r="AE14" i="2" s="1"/>
  <c r="AD15" i="2"/>
  <c r="AE15" i="2" s="1"/>
  <c r="AD16" i="2"/>
  <c r="AE16" i="2"/>
  <c r="AD17" i="2"/>
  <c r="AE17" i="2"/>
  <c r="AD18" i="2"/>
  <c r="AE18" i="2" s="1"/>
  <c r="AD19" i="2"/>
  <c r="AE19" i="2" s="1"/>
  <c r="AD20" i="2"/>
  <c r="AE20" i="2"/>
  <c r="AD21" i="2"/>
  <c r="AE21" i="2"/>
  <c r="AD22" i="2"/>
  <c r="AE22" i="2" s="1"/>
  <c r="AD23" i="2"/>
  <c r="AE23" i="2" s="1"/>
  <c r="AD24" i="2"/>
  <c r="AE24" i="2"/>
  <c r="AD25" i="2"/>
  <c r="AE25" i="2"/>
  <c r="AD26" i="2"/>
  <c r="AE26" i="2" s="1"/>
  <c r="AD27" i="2"/>
  <c r="AE27" i="2" s="1"/>
  <c r="AF4" i="2" l="1"/>
  <c r="AF8" i="2"/>
  <c r="AF12" i="2"/>
  <c r="AF16" i="2"/>
  <c r="AF20" i="2"/>
  <c r="AF24" i="2"/>
  <c r="AF6" i="2"/>
  <c r="AF18" i="2"/>
  <c r="AF17" i="2"/>
  <c r="AF3" i="2"/>
  <c r="AF7" i="2"/>
  <c r="AF11" i="2"/>
  <c r="AF15" i="2"/>
  <c r="AF19" i="2"/>
  <c r="AF23" i="2"/>
  <c r="AF27" i="2"/>
  <c r="AF2" i="2"/>
  <c r="AF10" i="2"/>
  <c r="AF14" i="2"/>
  <c r="AF22" i="2"/>
  <c r="AF26" i="2"/>
  <c r="AF5" i="2"/>
  <c r="AF9" i="2"/>
  <c r="AF13" i="2"/>
  <c r="AF21" i="2"/>
  <c r="AF25" i="2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AT20" i="1" l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BL84" i="1" l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BK84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BK70" i="1"/>
  <c r="BK56" i="1"/>
  <c r="CJ89" i="1" l="1"/>
  <c r="CJ90" i="1"/>
  <c r="CJ91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BK90" i="1"/>
  <c r="BK91" i="1"/>
  <c r="BK89" i="1"/>
  <c r="BL92" i="1"/>
  <c r="BN92" i="1"/>
  <c r="BR93" i="1"/>
  <c r="BT93" i="1"/>
  <c r="BV92" i="1"/>
  <c r="BZ93" i="1"/>
  <c r="CB93" i="1"/>
  <c r="CD92" i="1"/>
  <c r="CH93" i="1"/>
  <c r="CJ93" i="1"/>
  <c r="CF93" i="1" l="1"/>
  <c r="CF92" i="1"/>
  <c r="BX94" i="1"/>
  <c r="BX93" i="1"/>
  <c r="BX92" i="1"/>
  <c r="BP94" i="1"/>
  <c r="BP93" i="1"/>
  <c r="BP92" i="1"/>
  <c r="CI92" i="1"/>
  <c r="CI94" i="1"/>
  <c r="CI93" i="1"/>
  <c r="CE94" i="1"/>
  <c r="CE92" i="1"/>
  <c r="CE93" i="1"/>
  <c r="CA93" i="1"/>
  <c r="CA94" i="1"/>
  <c r="CA92" i="1"/>
  <c r="BS92" i="1"/>
  <c r="BS94" i="1"/>
  <c r="BS93" i="1"/>
  <c r="BO93" i="1"/>
  <c r="BO94" i="1"/>
  <c r="BO92" i="1"/>
  <c r="CG92" i="1"/>
  <c r="CG93" i="1"/>
  <c r="CG94" i="1"/>
  <c r="CC94" i="1"/>
  <c r="CC92" i="1"/>
  <c r="CC93" i="1"/>
  <c r="BY93" i="1"/>
  <c r="BY92" i="1"/>
  <c r="BY94" i="1"/>
  <c r="BU93" i="1"/>
  <c r="BU94" i="1"/>
  <c r="BU92" i="1"/>
  <c r="BQ92" i="1"/>
  <c r="BQ93" i="1"/>
  <c r="BQ94" i="1"/>
  <c r="BM94" i="1"/>
  <c r="BM92" i="1"/>
  <c r="BM93" i="1"/>
  <c r="BW92" i="1"/>
  <c r="BW94" i="1"/>
  <c r="BW93" i="1"/>
  <c r="CJ92" i="1"/>
  <c r="CF94" i="1"/>
  <c r="CB94" i="1"/>
  <c r="BT94" i="1"/>
  <c r="BL94" i="1"/>
  <c r="BL93" i="1"/>
  <c r="BT92" i="1"/>
  <c r="CJ94" i="1"/>
  <c r="CH94" i="1"/>
  <c r="CD94" i="1"/>
  <c r="BZ94" i="1"/>
  <c r="BV94" i="1"/>
  <c r="BR94" i="1"/>
  <c r="BN94" i="1"/>
  <c r="CB92" i="1"/>
  <c r="BK93" i="1"/>
  <c r="BK94" i="1"/>
  <c r="CH92" i="1"/>
  <c r="BZ92" i="1"/>
  <c r="BR92" i="1"/>
  <c r="CD93" i="1"/>
  <c r="BV93" i="1"/>
  <c r="BN93" i="1"/>
  <c r="BK92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BK77" i="1"/>
  <c r="BK76" i="1"/>
  <c r="BK75" i="1"/>
  <c r="BM78" i="1"/>
  <c r="BO78" i="1"/>
  <c r="BS78" i="1"/>
  <c r="BZ79" i="1"/>
  <c r="CG78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AZ24" i="1"/>
  <c r="AZ25" i="1"/>
  <c r="AZ26" i="1"/>
  <c r="AZ27" i="1"/>
  <c r="AZ28" i="1"/>
  <c r="AZ30" i="1"/>
  <c r="AZ31" i="1"/>
  <c r="AZ32" i="1"/>
  <c r="AZ33" i="1"/>
  <c r="AZ34" i="1"/>
  <c r="AZ35" i="1"/>
  <c r="AZ36" i="1"/>
  <c r="AZ37" i="1"/>
  <c r="AZ38" i="1"/>
  <c r="AZ40" i="1"/>
  <c r="AZ41" i="1"/>
  <c r="AZ42" i="1"/>
  <c r="AZ43" i="1"/>
  <c r="AZ44" i="1"/>
  <c r="AZ45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BL56" i="1"/>
  <c r="BL65" i="1" s="1"/>
  <c r="BM56" i="1"/>
  <c r="BN56" i="1"/>
  <c r="BN65" i="1" s="1"/>
  <c r="BO56" i="1"/>
  <c r="BO63" i="1" s="1"/>
  <c r="BP56" i="1"/>
  <c r="BP65" i="1" s="1"/>
  <c r="BQ56" i="1"/>
  <c r="BQ66" i="1" s="1"/>
  <c r="BR56" i="1"/>
  <c r="BR65" i="1" s="1"/>
  <c r="BS56" i="1"/>
  <c r="BS65" i="1" s="1"/>
  <c r="BT56" i="1"/>
  <c r="BT65" i="1" s="1"/>
  <c r="BU56" i="1"/>
  <c r="BV56" i="1"/>
  <c r="BV65" i="1" s="1"/>
  <c r="BW56" i="1"/>
  <c r="BW65" i="1" s="1"/>
  <c r="BX56" i="1"/>
  <c r="BX65" i="1" s="1"/>
  <c r="BY56" i="1"/>
  <c r="BY65" i="1" s="1"/>
  <c r="BZ56" i="1"/>
  <c r="BZ63" i="1" s="1"/>
  <c r="CA56" i="1"/>
  <c r="CA65" i="1" s="1"/>
  <c r="CB56" i="1"/>
  <c r="CB65" i="1" s="1"/>
  <c r="CC56" i="1"/>
  <c r="CC64" i="1" s="1"/>
  <c r="CD56" i="1"/>
  <c r="CD66" i="1" s="1"/>
  <c r="CE56" i="1"/>
  <c r="CE65" i="1" s="1"/>
  <c r="CF56" i="1"/>
  <c r="CF65" i="1" s="1"/>
  <c r="CG56" i="1"/>
  <c r="CG65" i="1" s="1"/>
  <c r="CH56" i="1"/>
  <c r="CH63" i="1" s="1"/>
  <c r="CI56" i="1"/>
  <c r="CI65" i="1" s="1"/>
  <c r="CJ56" i="1"/>
  <c r="CJ65" i="1" s="1"/>
  <c r="BK65" i="1"/>
  <c r="CI79" i="1" l="1"/>
  <c r="CJ78" i="1"/>
  <c r="CF80" i="1"/>
  <c r="CB79" i="1"/>
  <c r="BX80" i="1"/>
  <c r="BT78" i="1"/>
  <c r="CD78" i="1"/>
  <c r="BV78" i="1"/>
  <c r="CA79" i="1"/>
  <c r="BY78" i="1"/>
  <c r="BP80" i="1"/>
  <c r="BL78" i="1"/>
  <c r="BQ78" i="1"/>
  <c r="BZ80" i="1"/>
  <c r="BZ78" i="1"/>
  <c r="CC78" i="1"/>
  <c r="CC79" i="1"/>
  <c r="CC80" i="1"/>
  <c r="CE78" i="1"/>
  <c r="CE79" i="1"/>
  <c r="CE80" i="1"/>
  <c r="BW78" i="1"/>
  <c r="BW79" i="1"/>
  <c r="BW80" i="1"/>
  <c r="BN78" i="1"/>
  <c r="BN79" i="1"/>
  <c r="BN80" i="1"/>
  <c r="CH78" i="1"/>
  <c r="CH79" i="1"/>
  <c r="CH80" i="1"/>
  <c r="BR78" i="1"/>
  <c r="BR79" i="1"/>
  <c r="BR80" i="1"/>
  <c r="BU78" i="1"/>
  <c r="BU79" i="1"/>
  <c r="BU80" i="1"/>
  <c r="BO80" i="1"/>
  <c r="BO79" i="1"/>
  <c r="BS80" i="1"/>
  <c r="BS79" i="1"/>
  <c r="BM80" i="1"/>
  <c r="BM79" i="1"/>
  <c r="CG80" i="1"/>
  <c r="CG79" i="1"/>
  <c r="BK78" i="1"/>
  <c r="BK79" i="1"/>
  <c r="BK80" i="1"/>
  <c r="BU65" i="1"/>
  <c r="CH65" i="1"/>
  <c r="CD65" i="1"/>
  <c r="BZ65" i="1"/>
  <c r="BM65" i="1"/>
  <c r="CC65" i="1"/>
  <c r="BQ65" i="1"/>
  <c r="BO65" i="1"/>
  <c r="CJ66" i="1"/>
  <c r="BT66" i="1"/>
  <c r="BX66" i="1"/>
  <c r="CF66" i="1"/>
  <c r="BP66" i="1"/>
  <c r="CB66" i="1"/>
  <c r="BL66" i="1"/>
  <c r="CI66" i="1"/>
  <c r="CE66" i="1"/>
  <c r="CA66" i="1"/>
  <c r="BW66" i="1"/>
  <c r="BS66" i="1"/>
  <c r="BO66" i="1"/>
  <c r="BK66" i="1"/>
  <c r="CH66" i="1"/>
  <c r="BZ66" i="1"/>
  <c r="BV66" i="1"/>
  <c r="BR66" i="1"/>
  <c r="BN66" i="1"/>
  <c r="BL64" i="1"/>
  <c r="CG66" i="1"/>
  <c r="CC66" i="1"/>
  <c r="BY66" i="1"/>
  <c r="BU66" i="1"/>
  <c r="BM66" i="1"/>
  <c r="BW64" i="1"/>
  <c r="CE64" i="1"/>
  <c r="BO64" i="1"/>
  <c r="CE63" i="1"/>
  <c r="BM64" i="1"/>
  <c r="BW63" i="1"/>
  <c r="CA64" i="1"/>
  <c r="CD63" i="1"/>
  <c r="BR64" i="1"/>
  <c r="CC63" i="1"/>
  <c r="BQ63" i="1"/>
  <c r="CG64" i="1"/>
  <c r="CJ63" i="1"/>
  <c r="CJ64" i="1"/>
  <c r="CF63" i="1"/>
  <c r="CF64" i="1"/>
  <c r="CB63" i="1"/>
  <c r="CB64" i="1"/>
  <c r="BX63" i="1"/>
  <c r="BX64" i="1"/>
  <c r="BP63" i="1"/>
  <c r="BP64" i="1"/>
  <c r="BK63" i="1"/>
  <c r="BZ64" i="1"/>
  <c r="BU64" i="1"/>
  <c r="CI63" i="1"/>
  <c r="CA63" i="1"/>
  <c r="BS63" i="1"/>
  <c r="BL63" i="1"/>
  <c r="BK64" i="1"/>
  <c r="CI64" i="1"/>
  <c r="CD64" i="1"/>
  <c r="BY64" i="1"/>
  <c r="BS64" i="1"/>
  <c r="BN64" i="1"/>
  <c r="BN63" i="1"/>
  <c r="CH64" i="1"/>
  <c r="BU63" i="1"/>
  <c r="BV64" i="1"/>
  <c r="BR63" i="1"/>
  <c r="BV63" i="1"/>
  <c r="CG63" i="1"/>
  <c r="BY63" i="1"/>
  <c r="BQ64" i="1"/>
  <c r="BT63" i="1"/>
  <c r="BT64" i="1"/>
  <c r="BM63" i="1"/>
  <c r="AI16" i="1"/>
  <c r="X16" i="1"/>
  <c r="L16" i="1"/>
  <c r="CJ79" i="1" l="1"/>
  <c r="BP79" i="1"/>
  <c r="BP78" i="1"/>
  <c r="BY79" i="1"/>
  <c r="CF79" i="1"/>
  <c r="BY80" i="1"/>
  <c r="BX78" i="1"/>
  <c r="CD80" i="1"/>
  <c r="CF78" i="1"/>
  <c r="CD79" i="1"/>
  <c r="CJ80" i="1"/>
  <c r="CI80" i="1"/>
  <c r="BT80" i="1"/>
  <c r="BT79" i="1"/>
  <c r="BV79" i="1"/>
  <c r="BX79" i="1"/>
  <c r="CA80" i="1"/>
  <c r="CA78" i="1"/>
  <c r="CI78" i="1"/>
  <c r="BL79" i="1"/>
  <c r="BL80" i="1"/>
  <c r="BV80" i="1"/>
  <c r="CB78" i="1"/>
  <c r="CB80" i="1"/>
  <c r="BQ80" i="1"/>
  <c r="BQ79" i="1"/>
  <c r="Q20" i="1"/>
  <c r="Q21" i="1"/>
  <c r="AY20" i="1"/>
  <c r="AZ20" i="1" s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20" i="1"/>
  <c r="AY21" i="1"/>
  <c r="AZ21" i="1" s="1"/>
  <c r="AY22" i="1"/>
  <c r="AZ22" i="1" s="1"/>
  <c r="AY23" i="1"/>
  <c r="AZ23" i="1" s="1"/>
  <c r="AY24" i="1"/>
  <c r="AY25" i="1"/>
  <c r="AY26" i="1"/>
  <c r="AY27" i="1"/>
  <c r="AY28" i="1"/>
  <c r="AY29" i="1"/>
  <c r="AZ29" i="1" s="1"/>
  <c r="AY30" i="1"/>
  <c r="AY31" i="1"/>
  <c r="AY32" i="1"/>
  <c r="AY33" i="1"/>
  <c r="AY34" i="1"/>
  <c r="AY35" i="1"/>
  <c r="AY36" i="1"/>
  <c r="AY37" i="1"/>
  <c r="AY38" i="1"/>
  <c r="AY39" i="1"/>
  <c r="AZ39" i="1" s="1"/>
  <c r="AY40" i="1"/>
  <c r="AY41" i="1"/>
  <c r="AY42" i="1"/>
  <c r="AY43" i="1"/>
  <c r="AY44" i="1"/>
  <c r="AY45" i="1"/>
  <c r="AZ17" i="1" l="1"/>
  <c r="AR34" i="1" l="1"/>
  <c r="AR35" i="1"/>
  <c r="AR38" i="1"/>
  <c r="AR37" i="1"/>
  <c r="AR21" i="1"/>
  <c r="AR40" i="1"/>
  <c r="AR24" i="1"/>
  <c r="AR23" i="1"/>
  <c r="AR44" i="1"/>
  <c r="AR22" i="1"/>
  <c r="AR31" i="1"/>
  <c r="AR26" i="1"/>
  <c r="AR33" i="1"/>
  <c r="AR42" i="1"/>
  <c r="AR36" i="1"/>
  <c r="AR20" i="1"/>
  <c r="AR41" i="1"/>
  <c r="AR28" i="1"/>
  <c r="AR43" i="1"/>
  <c r="AR27" i="1"/>
  <c r="AR45" i="1"/>
  <c r="AR29" i="1"/>
  <c r="AR30" i="1"/>
  <c r="AR32" i="1"/>
  <c r="AR39" i="1"/>
  <c r="AR25" i="1"/>
  <c r="AR17" i="1" l="1"/>
  <c r="AL21" i="1" s="1"/>
  <c r="AL34" i="1" l="1"/>
  <c r="CK57" i="1"/>
  <c r="CK58" i="1" s="1"/>
  <c r="AL24" i="1"/>
  <c r="AL22" i="1"/>
  <c r="AL43" i="1"/>
  <c r="AL41" i="1"/>
  <c r="AL23" i="1"/>
  <c r="AL39" i="1"/>
  <c r="AL32" i="1"/>
  <c r="AL20" i="1"/>
  <c r="AL33" i="1"/>
  <c r="AL40" i="1"/>
  <c r="AL27" i="1"/>
  <c r="AL30" i="1"/>
  <c r="AL29" i="1"/>
  <c r="AL36" i="1"/>
  <c r="AL35" i="1"/>
  <c r="AL38" i="1"/>
  <c r="AL45" i="1"/>
  <c r="AL25" i="1"/>
  <c r="AL44" i="1"/>
  <c r="AL28" i="1"/>
  <c r="AL31" i="1"/>
  <c r="AL42" i="1"/>
  <c r="AL26" i="1"/>
  <c r="AL37" i="1"/>
  <c r="CK56" i="1" l="1"/>
  <c r="AL17" i="1"/>
  <c r="AE26" i="1" s="1"/>
  <c r="CK61" i="1"/>
  <c r="AE38" i="1" l="1"/>
  <c r="AE20" i="1"/>
  <c r="AE29" i="1"/>
  <c r="AE24" i="1"/>
  <c r="AE45" i="1"/>
  <c r="AE25" i="1"/>
  <c r="AE39" i="1"/>
  <c r="AE34" i="1"/>
  <c r="AE41" i="1"/>
  <c r="AE36" i="1"/>
  <c r="AE31" i="1"/>
  <c r="AE30" i="1"/>
  <c r="AE33" i="1"/>
  <c r="AE32" i="1"/>
  <c r="AE27" i="1"/>
  <c r="AE21" i="1"/>
  <c r="AE40" i="1"/>
  <c r="AE43" i="1"/>
  <c r="AE23" i="1"/>
  <c r="AE22" i="1"/>
  <c r="AE37" i="1"/>
  <c r="AE44" i="1"/>
  <c r="AE28" i="1"/>
  <c r="AE35" i="1"/>
  <c r="AE42" i="1"/>
  <c r="CK62" i="1"/>
  <c r="AE17" i="1" l="1"/>
  <c r="AA37" i="1" s="1"/>
  <c r="CK65" i="1"/>
  <c r="AA31" i="1" l="1"/>
  <c r="AA25" i="1"/>
  <c r="AA26" i="1"/>
  <c r="AA20" i="1"/>
  <c r="AA39" i="1"/>
  <c r="AA28" i="1"/>
  <c r="AA42" i="1"/>
  <c r="AA33" i="1"/>
  <c r="AA22" i="1"/>
  <c r="AA35" i="1"/>
  <c r="AA45" i="1"/>
  <c r="AA34" i="1"/>
  <c r="AA24" i="1"/>
  <c r="AA32" i="1"/>
  <c r="AA29" i="1"/>
  <c r="AA41" i="1"/>
  <c r="AA21" i="1"/>
  <c r="AA44" i="1"/>
  <c r="AA40" i="1"/>
  <c r="AA30" i="1"/>
  <c r="AA23" i="1"/>
  <c r="AA36" i="1"/>
  <c r="AA43" i="1"/>
  <c r="AA38" i="1"/>
  <c r="AA27" i="1"/>
  <c r="CK66" i="1"/>
  <c r="CK64" i="1"/>
  <c r="CK63" i="1"/>
  <c r="AA17" i="1" l="1"/>
  <c r="T29" i="1" s="1"/>
  <c r="T25" i="1" l="1"/>
  <c r="T30" i="1"/>
  <c r="T28" i="1"/>
  <c r="T31" i="1"/>
  <c r="T42" i="1"/>
  <c r="T24" i="1"/>
  <c r="T22" i="1"/>
  <c r="T21" i="1"/>
  <c r="T36" i="1"/>
  <c r="T27" i="1"/>
  <c r="T41" i="1"/>
  <c r="T44" i="1"/>
  <c r="T35" i="1"/>
  <c r="T38" i="1"/>
  <c r="T37" i="1"/>
  <c r="T40" i="1"/>
  <c r="T43" i="1"/>
  <c r="T20" i="1"/>
  <c r="T26" i="1"/>
  <c r="T33" i="1"/>
  <c r="CK71" i="1"/>
  <c r="CK72" i="1" s="1"/>
  <c r="CK79" i="1" s="1"/>
  <c r="T32" i="1"/>
  <c r="T39" i="1"/>
  <c r="T23" i="1"/>
  <c r="T34" i="1"/>
  <c r="T45" i="1"/>
  <c r="CK75" i="1" l="1"/>
  <c r="T17" i="1"/>
  <c r="O32" i="1" s="1"/>
  <c r="CK77" i="1"/>
  <c r="CK76" i="1"/>
  <c r="CK70" i="1"/>
  <c r="CK80" i="1"/>
  <c r="CK78" i="1"/>
  <c r="O38" i="1" l="1"/>
  <c r="O44" i="1"/>
  <c r="O27" i="1"/>
  <c r="O24" i="1"/>
  <c r="O35" i="1"/>
  <c r="O29" i="1"/>
  <c r="O43" i="1"/>
  <c r="O37" i="1"/>
  <c r="O25" i="1"/>
  <c r="O26" i="1"/>
  <c r="O28" i="1"/>
  <c r="O34" i="1"/>
  <c r="O36" i="1"/>
  <c r="O41" i="1"/>
  <c r="O21" i="1"/>
  <c r="O45" i="1"/>
  <c r="O40" i="1"/>
  <c r="O30" i="1"/>
  <c r="O23" i="1"/>
  <c r="O39" i="1"/>
  <c r="O42" i="1"/>
  <c r="O20" i="1"/>
  <c r="O22" i="1"/>
  <c r="O33" i="1"/>
  <c r="O31" i="1"/>
  <c r="O17" i="1" l="1"/>
  <c r="H29" i="1" s="1"/>
  <c r="H22" i="1" l="1"/>
  <c r="H28" i="1"/>
  <c r="H27" i="1"/>
  <c r="H24" i="1"/>
  <c r="H42" i="1"/>
  <c r="H41" i="1"/>
  <c r="H44" i="1"/>
  <c r="H35" i="1"/>
  <c r="H38" i="1"/>
  <c r="H37" i="1"/>
  <c r="H36" i="1"/>
  <c r="H31" i="1"/>
  <c r="H30" i="1"/>
  <c r="H25" i="1"/>
  <c r="H21" i="1"/>
  <c r="H40" i="1"/>
  <c r="H43" i="1"/>
  <c r="H20" i="1"/>
  <c r="H26" i="1"/>
  <c r="H33" i="1"/>
  <c r="CK85" i="1"/>
  <c r="CK86" i="1" s="1"/>
  <c r="H32" i="1"/>
  <c r="H39" i="1"/>
  <c r="H23" i="1"/>
  <c r="H34" i="1"/>
  <c r="H45" i="1"/>
  <c r="H17" i="1" l="1"/>
  <c r="D24" i="1" s="1"/>
  <c r="D28" i="1" l="1"/>
  <c r="D39" i="1"/>
  <c r="D40" i="1"/>
  <c r="D32" i="1"/>
  <c r="D29" i="1"/>
  <c r="D45" i="1"/>
  <c r="D22" i="1"/>
  <c r="D34" i="1"/>
  <c r="D43" i="1"/>
  <c r="D42" i="1"/>
  <c r="D25" i="1"/>
  <c r="D30" i="1"/>
  <c r="D44" i="1"/>
  <c r="D21" i="1"/>
  <c r="D20" i="1"/>
  <c r="D31" i="1"/>
  <c r="D33" i="1"/>
  <c r="D27" i="1"/>
  <c r="D35" i="1"/>
  <c r="D36" i="1"/>
  <c r="D26" i="1"/>
  <c r="D37" i="1"/>
  <c r="D23" i="1"/>
  <c r="D38" i="1"/>
  <c r="D41" i="1"/>
  <c r="CK84" i="1"/>
  <c r="CK89" i="1"/>
  <c r="CK91" i="1"/>
  <c r="CK90" i="1"/>
  <c r="D17" i="1" l="1"/>
  <c r="E30" i="1" s="1"/>
  <c r="F30" i="1" s="1"/>
  <c r="CK92" i="1"/>
  <c r="CK93" i="1"/>
  <c r="CK94" i="1"/>
  <c r="E42" i="1" l="1"/>
  <c r="F42" i="1" s="1"/>
  <c r="E37" i="1"/>
  <c r="F37" i="1" s="1"/>
  <c r="E44" i="1"/>
  <c r="F44" i="1" s="1"/>
  <c r="E20" i="1"/>
  <c r="F20" i="1" s="1"/>
  <c r="E22" i="1"/>
  <c r="F22" i="1" s="1"/>
  <c r="E33" i="1"/>
  <c r="F33" i="1" s="1"/>
  <c r="E25" i="1"/>
  <c r="F25" i="1" s="1"/>
  <c r="E35" i="1"/>
  <c r="F35" i="1" s="1"/>
  <c r="E32" i="1"/>
  <c r="F32" i="1" s="1"/>
  <c r="E38" i="1"/>
  <c r="F38" i="1" s="1"/>
  <c r="E36" i="1"/>
  <c r="F36" i="1" s="1"/>
  <c r="E40" i="1"/>
  <c r="F40" i="1" s="1"/>
  <c r="E26" i="1"/>
  <c r="F26" i="1" s="1"/>
  <c r="E21" i="1"/>
  <c r="F21" i="1" s="1"/>
  <c r="E27" i="1"/>
  <c r="F27" i="1" s="1"/>
  <c r="E43" i="1"/>
  <c r="F43" i="1" s="1"/>
  <c r="E28" i="1"/>
  <c r="F28" i="1" s="1"/>
  <c r="E23" i="1"/>
  <c r="F23" i="1" s="1"/>
  <c r="E45" i="1"/>
  <c r="F45" i="1" s="1"/>
  <c r="E31" i="1"/>
  <c r="F31" i="1" s="1"/>
  <c r="E24" i="1"/>
  <c r="F24" i="1" s="1"/>
  <c r="E39" i="1"/>
  <c r="F39" i="1" s="1"/>
  <c r="E34" i="1"/>
  <c r="F34" i="1" s="1"/>
  <c r="E41" i="1"/>
  <c r="F41" i="1" s="1"/>
  <c r="E29" i="1"/>
  <c r="F29" i="1" s="1"/>
  <c r="E17" i="1" l="1"/>
  <c r="I22" i="1" s="1"/>
  <c r="J22" i="1" s="1"/>
  <c r="I21" i="1" l="1"/>
  <c r="J21" i="1" s="1"/>
  <c r="I32" i="1"/>
  <c r="J32" i="1" s="1"/>
  <c r="I37" i="1"/>
  <c r="J37" i="1" s="1"/>
  <c r="I43" i="1"/>
  <c r="J43" i="1" s="1"/>
  <c r="I34" i="1"/>
  <c r="J34" i="1" s="1"/>
  <c r="I44" i="1"/>
  <c r="J44" i="1" s="1"/>
  <c r="I23" i="1"/>
  <c r="J23" i="1" s="1"/>
  <c r="I45" i="1"/>
  <c r="J45" i="1" s="1"/>
  <c r="I29" i="1"/>
  <c r="J29" i="1" s="1"/>
  <c r="I40" i="1"/>
  <c r="J40" i="1" s="1"/>
  <c r="I24" i="1"/>
  <c r="J24" i="1" s="1"/>
  <c r="I35" i="1"/>
  <c r="J35" i="1" s="1"/>
  <c r="I42" i="1"/>
  <c r="J42" i="1" s="1"/>
  <c r="I26" i="1"/>
  <c r="J26" i="1" s="1"/>
  <c r="I27" i="1"/>
  <c r="J27" i="1" s="1"/>
  <c r="I33" i="1"/>
  <c r="J33" i="1" s="1"/>
  <c r="I28" i="1"/>
  <c r="J28" i="1" s="1"/>
  <c r="I39" i="1"/>
  <c r="J39" i="1" s="1"/>
  <c r="I30" i="1"/>
  <c r="J30" i="1" s="1"/>
  <c r="I41" i="1"/>
  <c r="J41" i="1" s="1"/>
  <c r="I25" i="1"/>
  <c r="J25" i="1" s="1"/>
  <c r="I36" i="1"/>
  <c r="J36" i="1" s="1"/>
  <c r="I20" i="1"/>
  <c r="J20" i="1" s="1"/>
  <c r="I31" i="1"/>
  <c r="J31" i="1" s="1"/>
  <c r="I38" i="1"/>
  <c r="J38" i="1" s="1"/>
  <c r="I17" i="1" l="1"/>
  <c r="P29" i="1" s="1"/>
  <c r="N29" i="1" s="1"/>
  <c r="P35" i="1" l="1"/>
  <c r="N35" i="1" s="1"/>
  <c r="P42" i="1"/>
  <c r="N42" i="1" s="1"/>
  <c r="P31" i="1"/>
  <c r="N31" i="1" s="1"/>
  <c r="P38" i="1"/>
  <c r="N38" i="1" s="1"/>
  <c r="P37" i="1"/>
  <c r="N37" i="1" s="1"/>
  <c r="P36" i="1"/>
  <c r="N36" i="1" s="1"/>
  <c r="P41" i="1"/>
  <c r="N41" i="1" s="1"/>
  <c r="P44" i="1"/>
  <c r="N44" i="1" s="1"/>
  <c r="P27" i="1"/>
  <c r="N27" i="1" s="1"/>
  <c r="P30" i="1"/>
  <c r="N30" i="1" s="1"/>
  <c r="P33" i="1"/>
  <c r="N33" i="1" s="1"/>
  <c r="P28" i="1"/>
  <c r="N28" i="1" s="1"/>
  <c r="P24" i="1"/>
  <c r="N24" i="1" s="1"/>
  <c r="P40" i="1"/>
  <c r="N40" i="1" s="1"/>
  <c r="P43" i="1"/>
  <c r="N43" i="1" s="1"/>
  <c r="P20" i="1"/>
  <c r="N20" i="1" s="1"/>
  <c r="P26" i="1"/>
  <c r="N26" i="1" s="1"/>
  <c r="P21" i="1"/>
  <c r="N21" i="1" s="1"/>
  <c r="P22" i="1"/>
  <c r="N22" i="1" s="1"/>
  <c r="P25" i="1"/>
  <c r="N25" i="1" s="1"/>
  <c r="P32" i="1"/>
  <c r="N32" i="1" s="1"/>
  <c r="P39" i="1"/>
  <c r="N39" i="1" s="1"/>
  <c r="P23" i="1"/>
  <c r="N23" i="1" s="1"/>
  <c r="P34" i="1"/>
  <c r="N34" i="1" s="1"/>
  <c r="P45" i="1"/>
  <c r="N45" i="1" s="1"/>
  <c r="P17" i="1" l="1"/>
  <c r="U23" i="1" s="1"/>
  <c r="V23" i="1" s="1"/>
  <c r="CL85" i="1" l="1"/>
  <c r="CL86" i="1" s="1"/>
  <c r="U34" i="1"/>
  <c r="V34" i="1" s="1"/>
  <c r="U45" i="1"/>
  <c r="V45" i="1" s="1"/>
  <c r="U29" i="1"/>
  <c r="V29" i="1" s="1"/>
  <c r="U40" i="1"/>
  <c r="V40" i="1" s="1"/>
  <c r="U24" i="1"/>
  <c r="V24" i="1" s="1"/>
  <c r="U31" i="1"/>
  <c r="V31" i="1" s="1"/>
  <c r="U22" i="1"/>
  <c r="V22" i="1" s="1"/>
  <c r="U44" i="1"/>
  <c r="V44" i="1" s="1"/>
  <c r="U20" i="1"/>
  <c r="V20" i="1" s="1"/>
  <c r="U27" i="1"/>
  <c r="V27" i="1" s="1"/>
  <c r="U38" i="1"/>
  <c r="V38" i="1" s="1"/>
  <c r="U33" i="1"/>
  <c r="V33" i="1" s="1"/>
  <c r="U28" i="1"/>
  <c r="V28" i="1" s="1"/>
  <c r="U35" i="1"/>
  <c r="V35" i="1" s="1"/>
  <c r="U30" i="1"/>
  <c r="V30" i="1" s="1"/>
  <c r="U41" i="1"/>
  <c r="V41" i="1" s="1"/>
  <c r="U25" i="1"/>
  <c r="V25" i="1" s="1"/>
  <c r="U36" i="1"/>
  <c r="V36" i="1" s="1"/>
  <c r="U43" i="1"/>
  <c r="V43" i="1" s="1"/>
  <c r="U42" i="1"/>
  <c r="V42" i="1" s="1"/>
  <c r="U26" i="1"/>
  <c r="V26" i="1" s="1"/>
  <c r="U37" i="1"/>
  <c r="V37" i="1" s="1"/>
  <c r="U21" i="1"/>
  <c r="V21" i="1" s="1"/>
  <c r="U32" i="1"/>
  <c r="V32" i="1" s="1"/>
  <c r="U39" i="1"/>
  <c r="V39" i="1" s="1"/>
  <c r="U17" i="1" l="1"/>
  <c r="AB21" i="1" s="1"/>
  <c r="Z21" i="1" s="1"/>
  <c r="AB43" i="1" l="1"/>
  <c r="Z43" i="1" s="1"/>
  <c r="AB27" i="1"/>
  <c r="Z27" i="1" s="1"/>
  <c r="AB36" i="1"/>
  <c r="Z36" i="1" s="1"/>
  <c r="AB32" i="1"/>
  <c r="Z32" i="1" s="1"/>
  <c r="AB39" i="1"/>
  <c r="Z39" i="1" s="1"/>
  <c r="AB23" i="1"/>
  <c r="Z23" i="1" s="1"/>
  <c r="AB34" i="1"/>
  <c r="Z34" i="1" s="1"/>
  <c r="AB45" i="1"/>
  <c r="Z45" i="1" s="1"/>
  <c r="AB29" i="1"/>
  <c r="Z29" i="1" s="1"/>
  <c r="AB33" i="1"/>
  <c r="Z33" i="1" s="1"/>
  <c r="AB20" i="1"/>
  <c r="Z20" i="1" s="1"/>
  <c r="AB25" i="1"/>
  <c r="Z25" i="1" s="1"/>
  <c r="AB38" i="1"/>
  <c r="Z38" i="1" s="1"/>
  <c r="AB22" i="1"/>
  <c r="Z22" i="1" s="1"/>
  <c r="AB44" i="1"/>
  <c r="Z44" i="1" s="1"/>
  <c r="AB28" i="1"/>
  <c r="Z28" i="1" s="1"/>
  <c r="AB35" i="1"/>
  <c r="Z35" i="1" s="1"/>
  <c r="AB30" i="1"/>
  <c r="Z30" i="1" s="1"/>
  <c r="AB41" i="1"/>
  <c r="Z41" i="1" s="1"/>
  <c r="AB40" i="1"/>
  <c r="Z40" i="1" s="1"/>
  <c r="AB24" i="1"/>
  <c r="Z24" i="1" s="1"/>
  <c r="AB31" i="1"/>
  <c r="Z31" i="1" s="1"/>
  <c r="AB42" i="1"/>
  <c r="Z42" i="1" s="1"/>
  <c r="AB26" i="1"/>
  <c r="Z26" i="1" s="1"/>
  <c r="AB37" i="1"/>
  <c r="Z37" i="1" s="1"/>
  <c r="CL84" i="1"/>
  <c r="AB17" i="1" l="1"/>
  <c r="AF23" i="1" s="1"/>
  <c r="AG23" i="1" s="1"/>
  <c r="CL91" i="1"/>
  <c r="CL89" i="1"/>
  <c r="CL90" i="1"/>
  <c r="AF42" i="1" l="1"/>
  <c r="AG42" i="1" s="1"/>
  <c r="AF29" i="1"/>
  <c r="AG29" i="1" s="1"/>
  <c r="AF36" i="1"/>
  <c r="AG36" i="1" s="1"/>
  <c r="AF38" i="1"/>
  <c r="AG38" i="1" s="1"/>
  <c r="AF45" i="1"/>
  <c r="AG45" i="1" s="1"/>
  <c r="AF25" i="1"/>
  <c r="AG25" i="1" s="1"/>
  <c r="AF28" i="1"/>
  <c r="AG28" i="1" s="1"/>
  <c r="AF31" i="1"/>
  <c r="AG31" i="1" s="1"/>
  <c r="AF34" i="1"/>
  <c r="AG34" i="1" s="1"/>
  <c r="AF44" i="1"/>
  <c r="AG44" i="1" s="1"/>
  <c r="AF24" i="1"/>
  <c r="AG24" i="1" s="1"/>
  <c r="AF27" i="1"/>
  <c r="AG27" i="1" s="1"/>
  <c r="AF22" i="1"/>
  <c r="AG22" i="1" s="1"/>
  <c r="AF35" i="1"/>
  <c r="AG35" i="1" s="1"/>
  <c r="AF41" i="1"/>
  <c r="AG41" i="1" s="1"/>
  <c r="AF20" i="1"/>
  <c r="AG20" i="1" s="1"/>
  <c r="AF30" i="1"/>
  <c r="AG30" i="1" s="1"/>
  <c r="AF33" i="1"/>
  <c r="AG33" i="1" s="1"/>
  <c r="AF40" i="1"/>
  <c r="AG40" i="1" s="1"/>
  <c r="AF43" i="1"/>
  <c r="AG43" i="1" s="1"/>
  <c r="CL71" i="1"/>
  <c r="CL70" i="1" s="1"/>
  <c r="AF26" i="1"/>
  <c r="AG26" i="1" s="1"/>
  <c r="AF37" i="1"/>
  <c r="AG37" i="1" s="1"/>
  <c r="AF21" i="1"/>
  <c r="AG21" i="1" s="1"/>
  <c r="AF32" i="1"/>
  <c r="AG32" i="1" s="1"/>
  <c r="AF39" i="1"/>
  <c r="AG39" i="1" s="1"/>
  <c r="CL93" i="1"/>
  <c r="CL94" i="1"/>
  <c r="CL92" i="1"/>
  <c r="CL76" i="1" l="1"/>
  <c r="CL75" i="1"/>
  <c r="CL77" i="1"/>
  <c r="CL72" i="1"/>
  <c r="CL79" i="1" s="1"/>
  <c r="AF17" i="1"/>
  <c r="AM29" i="1" s="1"/>
  <c r="AK29" i="1" s="1"/>
  <c r="CL80" i="1" l="1"/>
  <c r="CL78" i="1"/>
  <c r="AM24" i="1"/>
  <c r="AK24" i="1" s="1"/>
  <c r="AM42" i="1"/>
  <c r="AK42" i="1" s="1"/>
  <c r="AM37" i="1"/>
  <c r="AK37" i="1" s="1"/>
  <c r="AM43" i="1"/>
  <c r="AK43" i="1" s="1"/>
  <c r="AM27" i="1"/>
  <c r="AK27" i="1" s="1"/>
  <c r="AM38" i="1"/>
  <c r="AK38" i="1" s="1"/>
  <c r="AM22" i="1"/>
  <c r="AK22" i="1" s="1"/>
  <c r="AM33" i="1"/>
  <c r="AK33" i="1" s="1"/>
  <c r="AM44" i="1"/>
  <c r="AK44" i="1" s="1"/>
  <c r="AM28" i="1"/>
  <c r="AK28" i="1" s="1"/>
  <c r="AM35" i="1"/>
  <c r="AK35" i="1" s="1"/>
  <c r="AM20" i="1"/>
  <c r="AK20" i="1" s="1"/>
  <c r="AM30" i="1"/>
  <c r="AK30" i="1" s="1"/>
  <c r="AM41" i="1"/>
  <c r="AK41" i="1" s="1"/>
  <c r="AM25" i="1"/>
  <c r="AK25" i="1" s="1"/>
  <c r="AM40" i="1"/>
  <c r="AK40" i="1" s="1"/>
  <c r="AM31" i="1"/>
  <c r="AK31" i="1" s="1"/>
  <c r="AM26" i="1"/>
  <c r="AK26" i="1" s="1"/>
  <c r="AM21" i="1"/>
  <c r="AK21" i="1" s="1"/>
  <c r="AM36" i="1"/>
  <c r="AK36" i="1" s="1"/>
  <c r="AM32" i="1"/>
  <c r="AK32" i="1" s="1"/>
  <c r="AM39" i="1"/>
  <c r="AK39" i="1" s="1"/>
  <c r="AM23" i="1"/>
  <c r="AK23" i="1" s="1"/>
  <c r="AM34" i="1"/>
  <c r="AK34" i="1" s="1"/>
  <c r="AM45" i="1"/>
  <c r="AK45" i="1" s="1"/>
  <c r="AM17" i="1" l="1"/>
  <c r="AS22" i="1" s="1"/>
  <c r="AU22" i="1" s="1"/>
  <c r="AP22" i="1" s="1"/>
  <c r="AS32" i="1" l="1"/>
  <c r="AU32" i="1" s="1"/>
  <c r="AP32" i="1" s="1"/>
  <c r="AS21" i="1"/>
  <c r="AU21" i="1" s="1"/>
  <c r="AP21" i="1" s="1"/>
  <c r="AS43" i="1"/>
  <c r="AU43" i="1" s="1"/>
  <c r="AP43" i="1" s="1"/>
  <c r="AS27" i="1"/>
  <c r="AU27" i="1" s="1"/>
  <c r="AP27" i="1" s="1"/>
  <c r="AS44" i="1"/>
  <c r="AU44" i="1" s="1"/>
  <c r="AP44" i="1" s="1"/>
  <c r="AS28" i="1"/>
  <c r="AU28" i="1" s="1"/>
  <c r="AP28" i="1" s="1"/>
  <c r="AS39" i="1"/>
  <c r="AU39" i="1" s="1"/>
  <c r="AP39" i="1" s="1"/>
  <c r="AS23" i="1"/>
  <c r="AU23" i="1" s="1"/>
  <c r="AP23" i="1" s="1"/>
  <c r="AS20" i="1"/>
  <c r="AU20" i="1" s="1"/>
  <c r="AP20" i="1" s="1"/>
  <c r="AS30" i="1"/>
  <c r="AU30" i="1" s="1"/>
  <c r="AP30" i="1" s="1"/>
  <c r="AS25" i="1"/>
  <c r="AU25" i="1" s="1"/>
  <c r="AP25" i="1" s="1"/>
  <c r="AS34" i="1"/>
  <c r="AU34" i="1" s="1"/>
  <c r="AP34" i="1" s="1"/>
  <c r="AS42" i="1"/>
  <c r="AU42" i="1" s="1"/>
  <c r="AP42" i="1" s="1"/>
  <c r="AS41" i="1"/>
  <c r="AU41" i="1" s="1"/>
  <c r="AP41" i="1" s="1"/>
  <c r="AS40" i="1"/>
  <c r="AU40" i="1" s="1"/>
  <c r="AP40" i="1" s="1"/>
  <c r="AS24" i="1"/>
  <c r="AU24" i="1" s="1"/>
  <c r="AP24" i="1" s="1"/>
  <c r="AS35" i="1"/>
  <c r="AU35" i="1" s="1"/>
  <c r="AP35" i="1" s="1"/>
  <c r="AS45" i="1"/>
  <c r="AU45" i="1" s="1"/>
  <c r="AP45" i="1" s="1"/>
  <c r="AS26" i="1"/>
  <c r="AU26" i="1" s="1"/>
  <c r="AP26" i="1" s="1"/>
  <c r="AS29" i="1"/>
  <c r="AU29" i="1" s="1"/>
  <c r="AP29" i="1" s="1"/>
  <c r="AS36" i="1"/>
  <c r="AU36" i="1" s="1"/>
  <c r="AP36" i="1" s="1"/>
  <c r="AS33" i="1"/>
  <c r="AU33" i="1" s="1"/>
  <c r="AP33" i="1" s="1"/>
  <c r="AS31" i="1"/>
  <c r="AU31" i="1" s="1"/>
  <c r="AP31" i="1" s="1"/>
  <c r="AS37" i="1"/>
  <c r="AU37" i="1" s="1"/>
  <c r="AP37" i="1" s="1"/>
  <c r="AS38" i="1"/>
  <c r="AU38" i="1" s="1"/>
  <c r="AP38" i="1" s="1"/>
  <c r="AS17" i="1" l="1"/>
  <c r="BA32" i="1" s="1"/>
  <c r="AX32" i="1" s="1"/>
  <c r="BA34" i="1" l="1"/>
  <c r="AX34" i="1" s="1"/>
  <c r="BA39" i="1"/>
  <c r="AX39" i="1" s="1"/>
  <c r="BA37" i="1"/>
  <c r="AX37" i="1" s="1"/>
  <c r="BA23" i="1"/>
  <c r="AX23" i="1" s="1"/>
  <c r="BA21" i="1"/>
  <c r="AX21" i="1" s="1"/>
  <c r="BA40" i="1"/>
  <c r="AX40" i="1" s="1"/>
  <c r="BA20" i="1"/>
  <c r="AX20" i="1" s="1"/>
  <c r="BA30" i="1"/>
  <c r="AX30" i="1" s="1"/>
  <c r="BA27" i="1"/>
  <c r="AX27" i="1" s="1"/>
  <c r="BA33" i="1"/>
  <c r="AX33" i="1" s="1"/>
  <c r="BA43" i="1"/>
  <c r="AX43" i="1" s="1"/>
  <c r="BA36" i="1"/>
  <c r="AX36" i="1" s="1"/>
  <c r="BA42" i="1"/>
  <c r="AX42" i="1" s="1"/>
  <c r="BA26" i="1"/>
  <c r="AX26" i="1" s="1"/>
  <c r="BA45" i="1"/>
  <c r="AX45" i="1" s="1"/>
  <c r="BA29" i="1"/>
  <c r="AX29" i="1" s="1"/>
  <c r="BA31" i="1"/>
  <c r="AX31" i="1" s="1"/>
  <c r="BA28" i="1"/>
  <c r="AX28" i="1" s="1"/>
  <c r="BA35" i="1"/>
  <c r="AX35" i="1" s="1"/>
  <c r="BA38" i="1"/>
  <c r="AX38" i="1" s="1"/>
  <c r="BA22" i="1"/>
  <c r="AX22" i="1" s="1"/>
  <c r="BA41" i="1"/>
  <c r="AX41" i="1" s="1"/>
  <c r="BA25" i="1"/>
  <c r="AX25" i="1" s="1"/>
  <c r="BA44" i="1"/>
  <c r="AX44" i="1" s="1"/>
  <c r="BA24" i="1"/>
  <c r="AX24" i="1" s="1"/>
  <c r="BA17" i="1" l="1"/>
  <c r="AW48" i="1" s="1"/>
  <c r="CL57" i="1" l="1"/>
  <c r="CL58" i="1" s="1"/>
  <c r="CL56" i="1" l="1"/>
  <c r="CL61" i="1"/>
  <c r="CL62" i="1"/>
  <c r="CL64" i="1"/>
  <c r="CL66" i="1"/>
  <c r="CL63" i="1"/>
  <c r="CL65" i="1"/>
</calcChain>
</file>

<file path=xl/sharedStrings.xml><?xml version="1.0" encoding="utf-8"?>
<sst xmlns="http://schemas.openxmlformats.org/spreadsheetml/2006/main" count="382" uniqueCount="85">
  <si>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</si>
  <si>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</si>
  <si>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</si>
  <si>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</si>
  <si>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</si>
  <si>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</si>
  <si>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</si>
  <si>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</si>
  <si>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</si>
  <si>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</si>
  <si>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</si>
  <si>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</si>
  <si>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</si>
  <si>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</si>
  <si>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</si>
  <si>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</si>
  <si>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</si>
  <si>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</si>
  <si>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</si>
  <si>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</si>
  <si>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</si>
  <si>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</si>
  <si>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</si>
  <si>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</si>
  <si>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</si>
  <si>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</si>
  <si>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INDEX</t>
  </si>
  <si>
    <t>LETTER</t>
  </si>
  <si>
    <t>LINK</t>
  </si>
  <si>
    <t>MESSAGE</t>
  </si>
  <si>
    <t>WHEEL III</t>
  </si>
  <si>
    <t>WHEEL II</t>
  </si>
  <si>
    <t>WHEEL I</t>
  </si>
  <si>
    <t>STECKER_NO</t>
  </si>
  <si>
    <t>STECKER</t>
  </si>
  <si>
    <t>III</t>
  </si>
  <si>
    <t>II</t>
  </si>
  <si>
    <t>Start</t>
  </si>
  <si>
    <t>End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</si>
  <si>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</si>
  <si>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</si>
  <si>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</si>
  <si>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</si>
  <si>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</si>
  <si>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</si>
  <si>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</si>
  <si>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</si>
  <si>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</si>
  <si>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</si>
  <si>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</si>
  <si>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</si>
  <si>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</si>
  <si>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</si>
  <si>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</si>
  <si>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</si>
  <si>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</si>
  <si>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</si>
  <si>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</si>
  <si>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</si>
  <si>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</si>
  <si>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</si>
  <si>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</si>
  <si>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</si>
  <si>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</si>
  <si>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</si>
  <si>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Y_L</t>
  </si>
  <si>
    <t>Y_R</t>
  </si>
  <si>
    <t>Index</t>
  </si>
  <si>
    <t>WHEEL IV</t>
  </si>
  <si>
    <t>WHEEL V</t>
  </si>
  <si>
    <t>WHEEL</t>
  </si>
  <si>
    <t>IV</t>
  </si>
  <si>
    <t>START_POS</t>
  </si>
  <si>
    <t>UNENCRYPTED LETTER</t>
  </si>
  <si>
    <t>ENCRPYTED</t>
  </si>
  <si>
    <t>ENCRYPTED LETTER</t>
  </si>
  <si>
    <t>ETW</t>
  </si>
  <si>
    <t>AJDKSIRUXBLHWTMCQGZNPYFVOE</t>
  </si>
  <si>
    <t>&lt;-</t>
  </si>
  <si>
    <t>-&gt;</t>
  </si>
  <si>
    <t>STEPHENPEEK</t>
  </si>
  <si>
    <t>UKW B</t>
  </si>
  <si>
    <t>Rotor Position 1</t>
  </si>
  <si>
    <t>Rotor Position 2</t>
  </si>
  <si>
    <t>Rotor Position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</si>
</sst>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555555"/>
      <name val="Courier New"/>
      <family val="3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8E8E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0" fillId="0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/>
    <xf numFmtId="0" fontId="5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0" fillId="2" borderId="5" xfId="0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0" fillId="2" borderId="15" xfId="0" applyFill="1" applyBorder="1" applyAlignment="1"/>
    <xf numFmtId="0" fontId="0" fillId="2" borderId="15" xfId="0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0" borderId="0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2" xfId="0" applyFill="1" applyBorder="1" applyAlignment="1">
      <alignment horizontal="right"/>
    </xf>
    <xf numFmtId="0" fontId="0" fillId="2" borderId="0" xfId="0" quotePrefix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28"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FF9966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1955D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99FFCC"/>
      <color rgb="FFE8E8E8"/>
      <color rgb="FFFF9966"/>
      <color rgb="FFF195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8031054941661705E-2"/>
          <c:w val="0.97436728879060597"/>
          <c:h val="0.9811407546968592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ENIGMA!$BK$61:$BK$66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ENIGMA!$BL$61:$BL$66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ENIGMA!$BM$61:$BM$66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ENIGMA!$BN$61:$BN$66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ENIGMA!$BO$61:$BO$66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ENIGMA!$BP$61:$BP$66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ENIGMA!$BQ$61:$BQ$66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</c:ser>
        <c:ser>
          <c:idx val="7"/>
          <c:order val="7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ENIGMA!$BR$61:$BR$66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yVal>
          <c:smooth val="0"/>
        </c:ser>
        <c:ser>
          <c:idx val="8"/>
          <c:order val="8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ENIGMA!$BS$61:$BS$66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yVal>
          <c:smooth val="0"/>
        </c:ser>
        <c:ser>
          <c:idx val="9"/>
          <c:order val="9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ENIGMA!$BT$61:$BT$66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yVal>
          <c:smooth val="0"/>
        </c:ser>
        <c:ser>
          <c:idx val="10"/>
          <c:order val="10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ENIGMA!$BU$61:$BU$66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yVal>
          <c:smooth val="0"/>
        </c:ser>
        <c:ser>
          <c:idx val="11"/>
          <c:order val="11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ENIGMA!$BV$61:$BV$66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ENIGMA!$BW$61:$BW$66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yVal>
          <c:smooth val="0"/>
        </c:ser>
        <c:ser>
          <c:idx val="13"/>
          <c:order val="13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ENIGMA!$BX$61:$BX$66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yVal>
          <c:smooth val="0"/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ENIGMA!$BY$61:$BY$66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</c:numCache>
            </c:numRef>
          </c:yVal>
          <c:smooth val="0"/>
        </c:ser>
        <c:ser>
          <c:idx val="15"/>
          <c:order val="15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ENIGMA!$BZ$61:$BZ$66</c:f>
              <c:numCache>
                <c:formatCode>General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yVal>
          <c:smooth val="0"/>
        </c:ser>
        <c:ser>
          <c:idx val="16"/>
          <c:order val="16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ENIGMA!$CA$61:$CA$66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yVal>
          <c:smooth val="0"/>
        </c:ser>
        <c:ser>
          <c:idx val="17"/>
          <c:order val="17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ENIGMA!$CB$61:$CB$66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yVal>
          <c:smooth val="0"/>
        </c:ser>
        <c:ser>
          <c:idx val="18"/>
          <c:order val="18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ENIGMA!$CC$61:$CC$66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yVal>
          <c:smooth val="0"/>
        </c:ser>
        <c:ser>
          <c:idx val="19"/>
          <c:order val="19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ENIGMA!$CD$61:$CD$66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ser>
          <c:idx val="20"/>
          <c:order val="20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ENIGMA!$CE$61:$CE$66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yVal>
          <c:smooth val="0"/>
        </c:ser>
        <c:ser>
          <c:idx val="21"/>
          <c:order val="21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ENIGMA!$CF$61:$CF$66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yVal>
          <c:smooth val="0"/>
        </c:ser>
        <c:ser>
          <c:idx val="22"/>
          <c:order val="22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ENIGMA!$CG$61:$CG$66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yVal>
          <c:smooth val="0"/>
        </c:ser>
        <c:ser>
          <c:idx val="23"/>
          <c:order val="23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ENIGMA!$CH$61:$CH$66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yVal>
          <c:smooth val="0"/>
        </c:ser>
        <c:ser>
          <c:idx val="24"/>
          <c:order val="24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ENIGMA!$CI$61:$CI$66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yVal>
          <c:smooth val="0"/>
        </c:ser>
        <c:ser>
          <c:idx val="25"/>
          <c:order val="25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ENIGMA!$CJ$61:$CJ$66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yVal>
          <c:smooth val="0"/>
        </c:ser>
        <c:ser>
          <c:idx val="26"/>
          <c:order val="26"/>
          <c:tx>
            <c:v>Y_L</c:v>
          </c:tx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ENIGMA!$CK$61:$CK$66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yVal>
          <c:smooth val="0"/>
        </c:ser>
        <c:ser>
          <c:idx val="27"/>
          <c:order val="27"/>
          <c:tx>
            <c:v>Y_R</c:v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ENIGMA!$BJ$61:$BJ$66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ENIGMA!$CL$61:$CL$66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15840"/>
        <c:axId val="82517376"/>
      </c:scatterChart>
      <c:valAx>
        <c:axId val="82515840"/>
        <c:scaling>
          <c:orientation val="maxMin"/>
          <c:max val="2.1"/>
          <c:min val="0.9"/>
        </c:scaling>
        <c:delete val="1"/>
        <c:axPos val="t"/>
        <c:numFmt formatCode="General" sourceLinked="1"/>
        <c:majorTickMark val="out"/>
        <c:minorTickMark val="none"/>
        <c:tickLblPos val="nextTo"/>
        <c:crossAx val="82517376"/>
        <c:crosses val="autoZero"/>
        <c:crossBetween val="midCat"/>
      </c:valAx>
      <c:valAx>
        <c:axId val="82517376"/>
        <c:scaling>
          <c:orientation val="maxMin"/>
          <c:max val="26.1"/>
          <c:min val="0.9"/>
        </c:scaling>
        <c:delete val="1"/>
        <c:axPos val="r"/>
        <c:numFmt formatCode="General" sourceLinked="1"/>
        <c:majorTickMark val="out"/>
        <c:minorTickMark val="none"/>
        <c:tickLblPos val="nextTo"/>
        <c:crossAx val="8251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92271899492688E-2"/>
          <c:y val="1.8031054941661705E-2"/>
          <c:w val="0.96672189686803034"/>
          <c:h val="0.9602127734033245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ENIGMA!$BK$75:$BK$80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ENIGMA!$BL$75:$BL$80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ENIGMA!$BM$75:$BM$80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ENIGMA!$BN$75:$BN$80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ENIGMA!$BO$75:$BO$80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ENIGMA!$BP$75:$BP$80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ENIGMA!$BQ$75:$BQ$80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yVal>
          <c:smooth val="0"/>
        </c:ser>
        <c:ser>
          <c:idx val="7"/>
          <c:order val="7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ENIGMA!$BR$75:$BR$80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yVal>
          <c:smooth val="0"/>
        </c:ser>
        <c:ser>
          <c:idx val="8"/>
          <c:order val="8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ENIGMA!$BS$75:$BS$80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yVal>
          <c:smooth val="0"/>
        </c:ser>
        <c:ser>
          <c:idx val="9"/>
          <c:order val="9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ENIGMA!$BT$75:$BT$80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ser>
          <c:idx val="10"/>
          <c:order val="10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ENIGMA!$BU$75:$BU$80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yVal>
          <c:smooth val="0"/>
        </c:ser>
        <c:ser>
          <c:idx val="11"/>
          <c:order val="11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ENIGMA!$BV$75:$BV$80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ENIGMA!$BW$75:$BW$80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yVal>
          <c:smooth val="0"/>
        </c:ser>
        <c:ser>
          <c:idx val="13"/>
          <c:order val="13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ENIGMA!$BX$75:$BX$80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yVal>
          <c:smooth val="0"/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ENIGMA!$BY$75:$BY$80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yVal>
          <c:smooth val="0"/>
        </c:ser>
        <c:ser>
          <c:idx val="15"/>
          <c:order val="15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ENIGMA!$BZ$75:$BZ$80</c:f>
              <c:numCache>
                <c:formatCode>General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</c:ser>
        <c:ser>
          <c:idx val="16"/>
          <c:order val="16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ENIGMA!$CA$75:$CA$80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yVal>
          <c:smooth val="0"/>
        </c:ser>
        <c:ser>
          <c:idx val="17"/>
          <c:order val="17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ENIGMA!$CB$75:$CB$80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yVal>
          <c:smooth val="0"/>
        </c:ser>
        <c:ser>
          <c:idx val="18"/>
          <c:order val="18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ENIGMA!$CC$75:$CC$80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yVal>
          <c:smooth val="0"/>
        </c:ser>
        <c:ser>
          <c:idx val="19"/>
          <c:order val="19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ENIGMA!$CD$75:$CD$80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yVal>
          <c:smooth val="0"/>
        </c:ser>
        <c:ser>
          <c:idx val="20"/>
          <c:order val="20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ENIGMA!$CE$75:$CE$80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yVal>
          <c:smooth val="0"/>
        </c:ser>
        <c:ser>
          <c:idx val="21"/>
          <c:order val="21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ENIGMA!$CF$75:$CF$80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</c:numCache>
            </c:numRef>
          </c:yVal>
          <c:smooth val="0"/>
        </c:ser>
        <c:ser>
          <c:idx val="22"/>
          <c:order val="22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ENIGMA!$CG$75:$CG$80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yVal>
          <c:smooth val="0"/>
        </c:ser>
        <c:ser>
          <c:idx val="23"/>
          <c:order val="23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ENIGMA!$CH$75:$CH$80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yVal>
          <c:smooth val="0"/>
        </c:ser>
        <c:ser>
          <c:idx val="24"/>
          <c:order val="24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ENIGMA!$CI$75:$CI$80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yVal>
          <c:smooth val="0"/>
        </c:ser>
        <c:ser>
          <c:idx val="25"/>
          <c:order val="25"/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ENIGMA!$CJ$75:$CJ$80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yVal>
          <c:smooth val="0"/>
        </c:ser>
        <c:ser>
          <c:idx val="26"/>
          <c:order val="26"/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ENIGMA!$CK$75:$CK$80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yVal>
          <c:smooth val="0"/>
        </c:ser>
        <c:ser>
          <c:idx val="27"/>
          <c:order val="27"/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ENIGMA!$BJ$75:$BJ$80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ENIGMA!$CL$75:$CL$80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9712"/>
        <c:axId val="82901248"/>
      </c:scatterChart>
      <c:valAx>
        <c:axId val="82899712"/>
        <c:scaling>
          <c:orientation val="maxMin"/>
          <c:max val="2.1"/>
          <c:min val="0.9"/>
        </c:scaling>
        <c:delete val="1"/>
        <c:axPos val="t"/>
        <c:numFmt formatCode="General" sourceLinked="1"/>
        <c:majorTickMark val="out"/>
        <c:minorTickMark val="none"/>
        <c:tickLblPos val="nextTo"/>
        <c:crossAx val="82901248"/>
        <c:crosses val="autoZero"/>
        <c:crossBetween val="midCat"/>
      </c:valAx>
      <c:valAx>
        <c:axId val="82901248"/>
        <c:scaling>
          <c:orientation val="maxMin"/>
          <c:max val="26.1"/>
          <c:min val="0.9"/>
        </c:scaling>
        <c:delete val="1"/>
        <c:axPos val="r"/>
        <c:numFmt formatCode="General" sourceLinked="1"/>
        <c:majorTickMark val="out"/>
        <c:minorTickMark val="none"/>
        <c:tickLblPos val="nextTo"/>
        <c:crossAx val="8289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572716871929446E-2"/>
          <c:y val="1.8031054941661705E-2"/>
          <c:w val="0.98942728312807049"/>
          <c:h val="0.96021277340332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ENIGMA!$BK$88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ENIGMA!$BK$89:$BK$94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ENIGMA!$BL$88</c:f>
              <c:strCache>
                <c:ptCount val="1"/>
                <c:pt idx="0">
                  <c:v>Y2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ENIGMA!$BL$89:$BL$94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ENIGMA!$BM$88</c:f>
              <c:strCache>
                <c:ptCount val="1"/>
                <c:pt idx="0">
                  <c:v>Y3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ENIGMA!$BM$89:$BM$94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ENIGMA!$BN$88</c:f>
              <c:strCache>
                <c:ptCount val="1"/>
                <c:pt idx="0">
                  <c:v>Y4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ENIGMA!$BN$89:$BN$94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ENIGMA!$BO$88</c:f>
              <c:strCache>
                <c:ptCount val="1"/>
                <c:pt idx="0">
                  <c:v>Y5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ENIGMA!$BO$89:$BO$94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ENIGMA!$BP$88</c:f>
              <c:strCache>
                <c:ptCount val="1"/>
                <c:pt idx="0">
                  <c:v>Y6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ENIGMA!$BP$89:$BP$94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ENIGMA!$BQ$88</c:f>
              <c:strCache>
                <c:ptCount val="1"/>
                <c:pt idx="0">
                  <c:v>Y7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ENIGMA!$BQ$89:$BQ$94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ENIGMA!$BR$88</c:f>
              <c:strCache>
                <c:ptCount val="1"/>
                <c:pt idx="0">
                  <c:v>Y8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ENIGMA!$BR$89:$BR$94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ENIGMA!$BS$88</c:f>
              <c:strCache>
                <c:ptCount val="1"/>
                <c:pt idx="0">
                  <c:v>Y9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ENIGMA!$BS$89:$BS$94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ENIGMA!$BT$88</c:f>
              <c:strCache>
                <c:ptCount val="1"/>
                <c:pt idx="0">
                  <c:v>Y10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ENIGMA!$BT$89:$BT$94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ENIGMA!$BU$88</c:f>
              <c:strCache>
                <c:ptCount val="1"/>
                <c:pt idx="0">
                  <c:v>Y11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ENIGMA!$BU$89:$BU$94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ENIGMA!$BV$88</c:f>
              <c:strCache>
                <c:ptCount val="1"/>
                <c:pt idx="0">
                  <c:v>Y12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ENIGMA!$BV$89:$BV$94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ENIGMA!$BW$88</c:f>
              <c:strCache>
                <c:ptCount val="1"/>
                <c:pt idx="0">
                  <c:v>Y13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ENIGMA!$BW$89:$BW$94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ENIGMA!$BX$88</c:f>
              <c:strCache>
                <c:ptCount val="1"/>
                <c:pt idx="0">
                  <c:v>Y14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ENIGMA!$BX$89:$BX$94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ENIGMA!$BY$88</c:f>
              <c:strCache>
                <c:ptCount val="1"/>
                <c:pt idx="0">
                  <c:v>Y15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ENIGMA!$BY$89:$BY$94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ENIGMA!$BZ$88</c:f>
              <c:strCache>
                <c:ptCount val="1"/>
                <c:pt idx="0">
                  <c:v>Y16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ENIGMA!$BZ$89:$BZ$94</c:f>
              <c:numCache>
                <c:formatCode>General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ENIGMA!$CA$88</c:f>
              <c:strCache>
                <c:ptCount val="1"/>
                <c:pt idx="0">
                  <c:v>Y17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ENIGMA!$CA$89:$CA$94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ENIGMA!$CB$88</c:f>
              <c:strCache>
                <c:ptCount val="1"/>
                <c:pt idx="0">
                  <c:v>Y18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ENIGMA!$CB$89:$CB$94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ENIGMA!$CC$88</c:f>
              <c:strCache>
                <c:ptCount val="1"/>
                <c:pt idx="0">
                  <c:v>Y19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ENIGMA!$CC$89:$CC$94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ENIGMA!$CD$88</c:f>
              <c:strCache>
                <c:ptCount val="1"/>
                <c:pt idx="0">
                  <c:v>Y20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ENIGMA!$CD$89:$CD$94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ENIGMA!$CE$88</c:f>
              <c:strCache>
                <c:ptCount val="1"/>
                <c:pt idx="0">
                  <c:v>Y21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ENIGMA!$CE$89:$CE$94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ENIGMA!$CF$88</c:f>
              <c:strCache>
                <c:ptCount val="1"/>
                <c:pt idx="0">
                  <c:v>Y22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ENIGMA!$CF$89:$CF$94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ENIGMA!$CG$88</c:f>
              <c:strCache>
                <c:ptCount val="1"/>
                <c:pt idx="0">
                  <c:v>Y23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ENIGMA!$CG$89:$CG$94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ENIGMA!$CH$88</c:f>
              <c:strCache>
                <c:ptCount val="1"/>
                <c:pt idx="0">
                  <c:v>Y24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ENIGMA!$CH$89:$CH$94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ENIGMA!$CI$88</c:f>
              <c:strCache>
                <c:ptCount val="1"/>
                <c:pt idx="0">
                  <c:v>Y25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ENIGMA!$CI$89:$CI$94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ENIGMA!$CJ$88</c:f>
              <c:strCache>
                <c:ptCount val="1"/>
                <c:pt idx="0">
                  <c:v>Y26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ENIGMA!$CJ$89:$CJ$94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ENIGMA!$CK$88</c:f>
              <c:strCache>
                <c:ptCount val="1"/>
                <c:pt idx="0">
                  <c:v>Y_L</c:v>
                </c:pt>
              </c:strCache>
            </c:strRef>
          </c:tx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ENIGMA!$CK$89:$CK$94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ENIGMA!$CL$88</c:f>
              <c:strCache>
                <c:ptCount val="1"/>
                <c:pt idx="0">
                  <c:v>Y_R</c:v>
                </c:pt>
              </c:strCache>
            </c:strRef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ENIGMA!$BJ$89:$BJ$94</c:f>
              <c:numCache>
                <c:formatCode>General</c:formatCode>
                <c:ptCount val="6"/>
                <c:pt idx="0">
                  <c:v>0.8</c:v>
                </c:pt>
                <c:pt idx="1">
                  <c:v>0.95</c:v>
                </c:pt>
                <c:pt idx="2">
                  <c:v>1</c:v>
                </c:pt>
                <c:pt idx="3">
                  <c:v>2</c:v>
                </c:pt>
                <c:pt idx="4">
                  <c:v>2.0499999999999998</c:v>
                </c:pt>
                <c:pt idx="5">
                  <c:v>2.2000000000000002</c:v>
                </c:pt>
              </c:numCache>
            </c:numRef>
          </c:xVal>
          <c:yVal>
            <c:numRef>
              <c:f>ENIGMA!$CL$89:$CL$94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84608"/>
        <c:axId val="98886400"/>
      </c:scatterChart>
      <c:valAx>
        <c:axId val="98884608"/>
        <c:scaling>
          <c:orientation val="maxMin"/>
          <c:max val="2.1"/>
          <c:min val="0.9"/>
        </c:scaling>
        <c:delete val="1"/>
        <c:axPos val="t"/>
        <c:numFmt formatCode="General" sourceLinked="1"/>
        <c:majorTickMark val="out"/>
        <c:minorTickMark val="none"/>
        <c:tickLblPos val="nextTo"/>
        <c:crossAx val="98886400"/>
        <c:crosses val="autoZero"/>
        <c:crossBetween val="midCat"/>
      </c:valAx>
      <c:valAx>
        <c:axId val="98886400"/>
        <c:scaling>
          <c:orientation val="maxMin"/>
          <c:max val="26.1"/>
          <c:min val="0.9"/>
        </c:scaling>
        <c:delete val="1"/>
        <c:axPos val="r"/>
        <c:numFmt formatCode="General" sourceLinked="1"/>
        <c:majorTickMark val="out"/>
        <c:minorTickMark val="none"/>
        <c:tickLblPos val="nextTo"/>
        <c:crossAx val="9888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180975</xdr:colOff>
          <xdr:row>8</xdr:row>
          <xdr:rowOff>171450</xdr:rowOff>
        </xdr:from>
        <xdr:to>
          <xdr:col>57</xdr:col>
          <xdr:colOff>533400</xdr:colOff>
          <xdr:row>13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Calibri"/>
                </a:rPr>
                <a:t>Wheel Step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104775</xdr:colOff>
          <xdr:row>2</xdr:row>
          <xdr:rowOff>180975</xdr:rowOff>
        </xdr:from>
        <xdr:to>
          <xdr:col>39</xdr:col>
          <xdr:colOff>95250</xdr:colOff>
          <xdr:row>3</xdr:row>
          <xdr:rowOff>190500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Rotor Position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2</xdr:row>
          <xdr:rowOff>180975</xdr:rowOff>
        </xdr:from>
        <xdr:to>
          <xdr:col>28</xdr:col>
          <xdr:colOff>76200</xdr:colOff>
          <xdr:row>3</xdr:row>
          <xdr:rowOff>190500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Rotor Position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2</xdr:row>
          <xdr:rowOff>180975</xdr:rowOff>
        </xdr:from>
        <xdr:to>
          <xdr:col>16</xdr:col>
          <xdr:colOff>133350</xdr:colOff>
          <xdr:row>3</xdr:row>
          <xdr:rowOff>190500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Rotor Position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85725</xdr:colOff>
          <xdr:row>4</xdr:row>
          <xdr:rowOff>95250</xdr:rowOff>
        </xdr:from>
        <xdr:to>
          <xdr:col>39</xdr:col>
          <xdr:colOff>76200</xdr:colOff>
          <xdr:row>5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Start Position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4</xdr:row>
          <xdr:rowOff>95250</xdr:rowOff>
        </xdr:from>
        <xdr:to>
          <xdr:col>28</xdr:col>
          <xdr:colOff>76200</xdr:colOff>
          <xdr:row>5</xdr:row>
          <xdr:rowOff>190500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Start Position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133350</xdr:colOff>
          <xdr:row>4</xdr:row>
          <xdr:rowOff>95250</xdr:rowOff>
        </xdr:from>
        <xdr:to>
          <xdr:col>16</xdr:col>
          <xdr:colOff>123825</xdr:colOff>
          <xdr:row>5</xdr:row>
          <xdr:rowOff>190500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Start Position</a:t>
              </a:r>
            </a:p>
          </xdr:txBody>
        </xdr:sp>
        <xdr:clientData fPrintsWithSheet="0"/>
      </xdr:twoCellAnchor>
    </mc:Choice>
    <mc:Fallback/>
  </mc:AlternateContent>
  <xdr:twoCellAnchor>
    <xdr:from>
      <xdr:col>34</xdr:col>
      <xdr:colOff>38100</xdr:colOff>
      <xdr:row>19</xdr:row>
      <xdr:rowOff>9525</xdr:rowOff>
    </xdr:from>
    <xdr:to>
      <xdr:col>35</xdr:col>
      <xdr:colOff>19051</xdr:colOff>
      <xdr:row>44</xdr:row>
      <xdr:rowOff>123826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28574</xdr:colOff>
      <xdr:row>19</xdr:row>
      <xdr:rowOff>0</xdr:rowOff>
    </xdr:from>
    <xdr:to>
      <xdr:col>24</xdr:col>
      <xdr:colOff>0</xdr:colOff>
      <xdr:row>45</xdr:row>
      <xdr:rowOff>38100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19</xdr:row>
      <xdr:rowOff>0</xdr:rowOff>
    </xdr:from>
    <xdr:to>
      <xdr:col>12</xdr:col>
      <xdr:colOff>0</xdr:colOff>
      <xdr:row>45</xdr:row>
      <xdr:rowOff>38100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161925</xdr:colOff>
          <xdr:row>3</xdr:row>
          <xdr:rowOff>104775</xdr:rowOff>
        </xdr:from>
        <xdr:to>
          <xdr:col>57</xdr:col>
          <xdr:colOff>514350</xdr:colOff>
          <xdr:row>5</xdr:row>
          <xdr:rowOff>95250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Calibri"/>
                </a:rPr>
                <a:t>Encrypt Message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180975</xdr:colOff>
          <xdr:row>7</xdr:row>
          <xdr:rowOff>19050</xdr:rowOff>
        </xdr:from>
        <xdr:to>
          <xdr:col>57</xdr:col>
          <xdr:colOff>533400</xdr:colOff>
          <xdr:row>8</xdr:row>
          <xdr:rowOff>38100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Calibri"/>
                </a:rPr>
                <a:t>Encrypt 1 Letter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49</xdr:row>
          <xdr:rowOff>66675</xdr:rowOff>
        </xdr:from>
        <xdr:to>
          <xdr:col>32</xdr:col>
          <xdr:colOff>190500</xdr:colOff>
          <xdr:row>50</xdr:row>
          <xdr:rowOff>123825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Calibri"/>
                </a:rPr>
                <a:t>Excel M3 Enigma Machine corrected Lookup Table by Stephen Peek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L94"/>
  <sheetViews>
    <sheetView tabSelected="1" topLeftCell="A3" workbookViewId="0">
      <selection activeCell="AI66" sqref="AI66"/>
    </sheetView>
  </sheetViews>
  <sheetFormatPr defaultRowHeight="15" outlineLevelRow="1" outlineLevelCol="1" x14ac:dyDescent="0.25"/>
  <cols>
    <col min="1" max="1" width="5.140625" customWidth="1"/>
    <col min="2" max="2" width="5.28515625" hidden="1" customWidth="1" outlineLevel="1"/>
    <col min="3" max="3" width="9.140625" customWidth="1" collapsed="1"/>
    <col min="4" max="5" width="3.140625" hidden="1" customWidth="1" outlineLevel="1"/>
    <col min="6" max="6" width="3.7109375" customWidth="1" collapsed="1"/>
    <col min="7" max="7" width="5.7109375" customWidth="1"/>
    <col min="8" max="9" width="3.140625" hidden="1" customWidth="1" outlineLevel="1"/>
    <col min="10" max="10" width="3" customWidth="1" collapsed="1"/>
    <col min="11" max="11" width="4" customWidth="1"/>
    <col min="12" max="12" width="11.5703125" customWidth="1"/>
    <col min="13" max="13" width="4" customWidth="1"/>
    <col min="14" max="14" width="3" customWidth="1"/>
    <col min="15" max="16" width="3.140625" hidden="1" customWidth="1" outlineLevel="1"/>
    <col min="17" max="17" width="2.85546875" customWidth="1" collapsed="1"/>
    <col min="18" max="18" width="9.140625" hidden="1" customWidth="1"/>
    <col min="19" max="19" width="5.7109375" customWidth="1"/>
    <col min="20" max="21" width="3.140625" hidden="1" customWidth="1" outlineLevel="1"/>
    <col min="22" max="22" width="3" customWidth="1" collapsed="1"/>
    <col min="23" max="23" width="4" customWidth="1"/>
    <col min="24" max="24" width="11.5703125" customWidth="1"/>
    <col min="25" max="25" width="4" customWidth="1"/>
    <col min="26" max="26" width="3" customWidth="1"/>
    <col min="27" max="28" width="3.140625" hidden="1" customWidth="1" outlineLevel="1"/>
    <col min="29" max="29" width="2.85546875" customWidth="1" collapsed="1"/>
    <col min="30" max="30" width="5.7109375" customWidth="1"/>
    <col min="31" max="32" width="3.140625" hidden="1" customWidth="1" outlineLevel="1"/>
    <col min="33" max="33" width="3" customWidth="1" collapsed="1"/>
    <col min="34" max="34" width="4" customWidth="1"/>
    <col min="35" max="35" width="11.5703125" customWidth="1"/>
    <col min="36" max="36" width="4" customWidth="1"/>
    <col min="37" max="37" width="3" customWidth="1"/>
    <col min="38" max="39" width="3.140625" hidden="1" customWidth="1" outlineLevel="1"/>
    <col min="40" max="40" width="2.85546875" customWidth="1" collapsed="1"/>
    <col min="41" max="41" width="5.7109375" customWidth="1"/>
    <col min="42" max="42" width="8" customWidth="1"/>
    <col min="43" max="43" width="5.7109375" style="1" customWidth="1"/>
    <col min="44" max="45" width="4.28515625" style="1" hidden="1" customWidth="1" outlineLevel="1"/>
    <col min="46" max="46" width="4.28515625" style="12" hidden="1" customWidth="1" outlineLevel="1"/>
    <col min="47" max="47" width="3" style="12" customWidth="1" collapsed="1"/>
    <col min="48" max="49" width="4" style="12" customWidth="1"/>
    <col min="50" max="50" width="3" style="12" customWidth="1"/>
    <col min="51" max="51" width="4.28515625" style="12" hidden="1" customWidth="1" outlineLevel="1"/>
    <col min="52" max="52" width="4.28515625" hidden="1" customWidth="1" outlineLevel="1"/>
    <col min="53" max="53" width="3.28515625" hidden="1" customWidth="1" outlineLevel="1"/>
    <col min="54" max="54" width="2.5703125" style="1" customWidth="1" collapsed="1"/>
    <col min="55" max="55" width="2.85546875" style="1" customWidth="1"/>
    <col min="57" max="57" width="9.140625" style="8"/>
    <col min="58" max="58" width="9.28515625" style="8" customWidth="1"/>
    <col min="59" max="60" width="9.140625" style="2"/>
  </cols>
  <sheetData>
    <row r="1" spans="1:76" ht="18.75" hidden="1" x14ac:dyDescent="0.3">
      <c r="A1" s="4"/>
      <c r="B1" s="93"/>
      <c r="C1" s="93"/>
      <c r="D1" s="93"/>
      <c r="E1" s="93"/>
      <c r="F1" s="93"/>
      <c r="G1" s="4"/>
      <c r="H1" s="4"/>
      <c r="I1" s="4"/>
      <c r="J1" s="93"/>
      <c r="K1" s="93"/>
      <c r="L1" s="93"/>
      <c r="M1" s="93"/>
      <c r="N1" s="93"/>
      <c r="O1" s="93"/>
      <c r="P1" s="93"/>
      <c r="Q1" s="93"/>
      <c r="R1" s="11"/>
      <c r="S1" s="4"/>
      <c r="T1" s="11"/>
      <c r="U1" s="11"/>
      <c r="V1" s="93"/>
      <c r="W1" s="93"/>
      <c r="X1" s="93"/>
      <c r="Y1" s="93"/>
      <c r="Z1" s="93"/>
      <c r="AA1" s="93"/>
      <c r="AB1" s="93"/>
      <c r="AC1" s="93"/>
      <c r="AD1" s="4"/>
      <c r="AE1" s="11"/>
      <c r="AF1" s="11"/>
      <c r="AG1" s="93"/>
      <c r="AH1" s="93"/>
      <c r="AI1" s="93"/>
      <c r="AJ1" s="93"/>
      <c r="AK1" s="93"/>
      <c r="AL1" s="93"/>
      <c r="AM1" s="93"/>
      <c r="AN1" s="93"/>
      <c r="AO1" s="14"/>
      <c r="AP1" s="14"/>
      <c r="AQ1" s="11"/>
      <c r="AR1" s="11"/>
      <c r="AS1" s="11"/>
      <c r="AT1" s="13"/>
      <c r="AU1" s="93"/>
      <c r="AV1" s="93"/>
      <c r="AW1" s="93"/>
      <c r="AX1" s="93"/>
      <c r="AY1" s="13"/>
      <c r="AZ1" s="10"/>
      <c r="BA1" s="10"/>
      <c r="BB1" s="11"/>
      <c r="BC1" s="11"/>
      <c r="BD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6" ht="21" hidden="1" customHeight="1" x14ac:dyDescent="0.3">
      <c r="A2" s="8"/>
      <c r="B2" s="1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13"/>
      <c r="AZ2" s="10"/>
      <c r="BA2" s="10"/>
      <c r="BB2" s="11"/>
      <c r="BC2" s="11"/>
      <c r="BD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6" ht="15" customHeight="1" x14ac:dyDescent="0.3">
      <c r="A3" s="8"/>
      <c r="B3" s="14"/>
      <c r="C3" s="14"/>
      <c r="D3" s="14"/>
      <c r="E3" s="14"/>
      <c r="F3" s="14"/>
      <c r="G3" s="8"/>
      <c r="H3" s="8"/>
      <c r="I3" s="8"/>
      <c r="J3" s="14"/>
      <c r="K3" s="14"/>
      <c r="L3" s="14"/>
      <c r="M3" s="14"/>
      <c r="N3" s="14"/>
      <c r="O3" s="14"/>
      <c r="P3" s="14"/>
      <c r="Q3" s="14"/>
      <c r="R3" s="10"/>
      <c r="S3" s="8"/>
      <c r="T3" s="10"/>
      <c r="U3" s="10"/>
      <c r="V3" s="14"/>
      <c r="W3" s="14"/>
      <c r="X3" s="14"/>
      <c r="Y3" s="14"/>
      <c r="Z3" s="14"/>
      <c r="AA3" s="14"/>
      <c r="AB3" s="14"/>
      <c r="AC3" s="14"/>
      <c r="AD3" s="8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1"/>
      <c r="AR3" s="11"/>
      <c r="AS3" s="11"/>
      <c r="AT3" s="13"/>
      <c r="AU3" s="14"/>
      <c r="AV3" s="14"/>
      <c r="AW3" s="14"/>
      <c r="AX3" s="14"/>
      <c r="AY3" s="13"/>
      <c r="AZ3" s="10"/>
      <c r="BA3" s="10"/>
      <c r="BB3" s="11"/>
      <c r="BC3" s="11"/>
      <c r="BD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6" ht="15.95" customHeight="1" x14ac:dyDescent="0.3">
      <c r="A4" s="8"/>
      <c r="B4" s="14"/>
      <c r="C4" s="73"/>
      <c r="D4" s="73"/>
      <c r="E4" s="73"/>
      <c r="F4" s="73"/>
      <c r="G4" s="8"/>
      <c r="H4" s="8"/>
      <c r="I4" s="8"/>
      <c r="J4" s="99" t="s">
        <v>8</v>
      </c>
      <c r="K4" s="100"/>
      <c r="L4" s="66"/>
      <c r="M4" s="32"/>
      <c r="N4" s="73"/>
      <c r="O4" s="73"/>
      <c r="P4" s="73"/>
      <c r="Q4" s="1"/>
      <c r="R4" s="11"/>
      <c r="S4" s="4"/>
      <c r="T4" s="11"/>
      <c r="U4" s="11"/>
      <c r="V4" s="99" t="s">
        <v>36</v>
      </c>
      <c r="W4" s="100"/>
      <c r="X4" s="65"/>
      <c r="Y4" s="32"/>
      <c r="Z4" s="73"/>
      <c r="AA4" s="73"/>
      <c r="AB4" s="73"/>
      <c r="AC4" s="1"/>
      <c r="AD4" s="4"/>
      <c r="AE4" s="11"/>
      <c r="AF4" s="11"/>
      <c r="AG4" s="99" t="s">
        <v>35</v>
      </c>
      <c r="AH4" s="100"/>
      <c r="AI4" s="65"/>
      <c r="AJ4" s="32"/>
      <c r="AK4" s="14"/>
      <c r="AL4" s="14"/>
      <c r="AM4" s="14"/>
      <c r="AN4" s="4"/>
      <c r="AO4" s="4"/>
      <c r="AP4" s="1"/>
      <c r="AQ4" s="11"/>
      <c r="AR4" s="42"/>
      <c r="AS4" s="42"/>
      <c r="AT4" s="43"/>
      <c r="AU4" s="14"/>
      <c r="AV4" s="14"/>
      <c r="AW4" s="14"/>
      <c r="AX4" s="14"/>
      <c r="AY4" s="13"/>
      <c r="AZ4" s="10"/>
      <c r="BA4" s="10"/>
      <c r="BB4" s="11"/>
      <c r="BC4" s="11"/>
      <c r="BD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6" ht="8.25" customHeight="1" x14ac:dyDescent="0.3">
      <c r="A5" s="8"/>
      <c r="B5" s="14"/>
      <c r="C5" s="14"/>
      <c r="D5" s="14"/>
      <c r="E5" s="14"/>
      <c r="F5" s="14"/>
      <c r="G5" s="8"/>
      <c r="H5" s="8"/>
      <c r="I5" s="8"/>
      <c r="J5" s="14"/>
      <c r="K5" s="14"/>
      <c r="L5" s="14"/>
      <c r="M5" s="14"/>
      <c r="N5" s="14"/>
      <c r="O5" s="14"/>
      <c r="P5" s="14"/>
      <c r="Q5" s="14"/>
      <c r="R5" s="10"/>
      <c r="S5" s="8"/>
      <c r="T5" s="10"/>
      <c r="U5" s="10"/>
      <c r="V5" s="14"/>
      <c r="W5" s="14"/>
      <c r="X5" s="14"/>
      <c r="Y5" s="14"/>
      <c r="Z5" s="14"/>
      <c r="AA5" s="14"/>
      <c r="AB5" s="14"/>
      <c r="AC5" s="14"/>
      <c r="AD5" s="8"/>
      <c r="AE5" s="10"/>
      <c r="AF5" s="10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1"/>
      <c r="AR5" s="11"/>
      <c r="AS5" s="11"/>
      <c r="AT5" s="13"/>
      <c r="AU5" s="14"/>
      <c r="AV5" s="14"/>
      <c r="AW5" s="14"/>
      <c r="AX5" s="14"/>
      <c r="AY5" s="13"/>
      <c r="AZ5" s="10"/>
      <c r="BA5" s="10"/>
      <c r="BB5" s="11"/>
      <c r="BC5" s="11"/>
      <c r="BD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6" ht="15.95" customHeight="1" x14ac:dyDescent="0.3">
      <c r="A6" s="8"/>
      <c r="B6" s="14"/>
      <c r="C6" s="14"/>
      <c r="D6" s="14"/>
      <c r="E6" s="14"/>
      <c r="F6" s="14"/>
      <c r="G6" s="8"/>
      <c r="H6" s="8"/>
      <c r="I6" s="8"/>
      <c r="J6" s="101">
        <v>1</v>
      </c>
      <c r="K6" s="101"/>
      <c r="L6" s="65"/>
      <c r="M6" s="14"/>
      <c r="N6" s="14"/>
      <c r="O6" s="14"/>
      <c r="P6" s="14"/>
      <c r="Q6" s="1"/>
      <c r="R6" s="11"/>
      <c r="S6" s="4"/>
      <c r="T6" s="11"/>
      <c r="U6" s="11"/>
      <c r="V6" s="101">
        <v>1</v>
      </c>
      <c r="W6" s="101"/>
      <c r="X6" s="65"/>
      <c r="Y6" s="14"/>
      <c r="Z6" s="14"/>
      <c r="AA6" s="14"/>
      <c r="AB6" s="14"/>
      <c r="AC6" s="1"/>
      <c r="AD6" s="4"/>
      <c r="AE6" s="11"/>
      <c r="AF6" s="11"/>
      <c r="AG6" s="101">
        <v>1</v>
      </c>
      <c r="AH6" s="101"/>
      <c r="AI6" s="65"/>
      <c r="AJ6" s="14"/>
      <c r="AK6" s="14"/>
      <c r="AL6" s="14"/>
      <c r="AM6" s="14"/>
      <c r="AN6" s="4"/>
      <c r="AO6" s="4"/>
      <c r="AP6" s="1"/>
      <c r="AQ6" s="11"/>
      <c r="AR6" s="83"/>
      <c r="AS6" s="83"/>
      <c r="AT6" s="84"/>
      <c r="AU6" s="14"/>
      <c r="AV6" s="14"/>
      <c r="AW6" s="14"/>
      <c r="AX6" s="14"/>
      <c r="AY6" s="13"/>
      <c r="AZ6" s="10"/>
      <c r="BA6" s="10"/>
      <c r="BB6" s="11"/>
      <c r="BC6" s="11"/>
      <c r="BD6" s="8"/>
      <c r="BG6" s="8"/>
      <c r="BH6" s="8"/>
      <c r="BI6" s="8"/>
      <c r="BJ6" s="4"/>
      <c r="BK6" s="4"/>
      <c r="BL6" s="4"/>
      <c r="BM6" s="4"/>
      <c r="BN6" s="4"/>
      <c r="BO6" s="4"/>
      <c r="BP6" s="4"/>
      <c r="BQ6" s="4"/>
      <c r="BR6" s="4"/>
      <c r="BS6" s="62"/>
      <c r="BT6" s="62"/>
      <c r="BU6" s="62"/>
      <c r="BV6" s="62"/>
      <c r="BW6" s="62"/>
      <c r="BX6" s="62"/>
    </row>
    <row r="7" spans="1:76" hidden="1" x14ac:dyDescent="0.25">
      <c r="A7" s="8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3"/>
      <c r="AU7" s="13"/>
      <c r="AV7" s="13"/>
      <c r="AW7" s="13"/>
      <c r="AX7" s="13"/>
      <c r="AY7" s="13"/>
      <c r="AZ7" s="8"/>
      <c r="BA7" s="8"/>
      <c r="BB7" s="4"/>
      <c r="BC7" s="4"/>
      <c r="BD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6" ht="21.7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4"/>
      <c r="AR8" s="4"/>
      <c r="AS8" s="4"/>
      <c r="AT8" s="13"/>
      <c r="AU8" s="13"/>
      <c r="AV8" s="13"/>
      <c r="AW8" s="13"/>
      <c r="AX8" s="13"/>
      <c r="AY8" s="13"/>
      <c r="AZ8" s="8"/>
      <c r="BA8" s="8"/>
      <c r="BB8" s="4"/>
      <c r="BC8" s="4"/>
      <c r="BD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6" ht="18.75" x14ac:dyDescent="0.3">
      <c r="A9" s="33"/>
      <c r="B9" s="104" t="s">
        <v>29</v>
      </c>
      <c r="C9" s="104"/>
      <c r="D9" s="104"/>
      <c r="E9" s="104"/>
      <c r="F9" s="104"/>
      <c r="G9" s="109" t="s">
        <v>80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1"/>
      <c r="AH9" s="30"/>
      <c r="AI9" s="68"/>
      <c r="AJ9" s="96" t="s">
        <v>73</v>
      </c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8"/>
      <c r="AW9" s="105" t="s">
        <v>18</v>
      </c>
      <c r="AX9" s="105"/>
      <c r="AY9" s="30"/>
      <c r="AZ9" s="30"/>
      <c r="BA9" s="30"/>
      <c r="BB9" s="30"/>
      <c r="BC9" s="30"/>
      <c r="BD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6" hidden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4"/>
      <c r="AR10" s="4"/>
      <c r="AS10" s="4"/>
      <c r="AT10" s="13"/>
      <c r="AU10" s="13"/>
      <c r="AV10" s="13"/>
      <c r="AW10" s="13"/>
      <c r="AX10" s="13"/>
      <c r="AY10" s="13"/>
      <c r="AZ10" s="8"/>
      <c r="BA10" s="8"/>
      <c r="BB10" s="4"/>
      <c r="BC10" s="4"/>
      <c r="BD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1:76" hidden="1" x14ac:dyDescent="0.25">
      <c r="A11" s="8"/>
      <c r="B11" s="8"/>
      <c r="C11" s="8"/>
      <c r="D11" s="8"/>
      <c r="E11" s="8"/>
      <c r="F11" s="8"/>
      <c r="G11" s="8"/>
      <c r="H11" s="8"/>
      <c r="I11" s="8"/>
      <c r="J11" s="10"/>
      <c r="K11" s="10"/>
      <c r="L11" s="10"/>
      <c r="M11" s="1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4"/>
      <c r="AR11" s="4"/>
      <c r="AS11" s="4"/>
      <c r="AT11" s="13"/>
      <c r="AU11" s="13"/>
      <c r="AV11" s="13"/>
      <c r="AW11" s="13"/>
      <c r="AX11" s="13"/>
      <c r="AY11" s="13"/>
      <c r="AZ11" s="8"/>
      <c r="BA11" s="8"/>
      <c r="BB11" s="4"/>
      <c r="BC11" s="4"/>
      <c r="BD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6" hidden="1" x14ac:dyDescent="0.25">
      <c r="A12" s="8"/>
      <c r="B12" s="8"/>
      <c r="C12" s="8"/>
      <c r="D12" s="8"/>
      <c r="E12" s="8"/>
      <c r="F12" s="8"/>
      <c r="G12" s="8"/>
      <c r="H12" s="8"/>
      <c r="I12" s="8"/>
      <c r="J12" s="10"/>
      <c r="K12" s="10"/>
      <c r="L12" s="10"/>
      <c r="M12" s="10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4"/>
      <c r="AR12" s="4"/>
      <c r="AS12" s="4"/>
      <c r="AT12" s="13"/>
      <c r="AU12" s="13"/>
      <c r="AV12" s="13"/>
      <c r="AW12" s="13"/>
      <c r="AX12" s="13"/>
      <c r="AY12" s="13"/>
      <c r="AZ12" s="8"/>
      <c r="BA12" s="8"/>
      <c r="BB12" s="4"/>
      <c r="BC12" s="4"/>
      <c r="BD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6" ht="12.75" customHeight="1" x14ac:dyDescent="0.3">
      <c r="A13" s="8"/>
      <c r="B13" s="14"/>
      <c r="C13" s="14"/>
      <c r="D13" s="14"/>
      <c r="E13" s="14"/>
      <c r="F13" s="14"/>
      <c r="G13" s="8"/>
      <c r="H13" s="8"/>
      <c r="I13" s="8"/>
      <c r="J13" s="14"/>
      <c r="K13" s="14"/>
      <c r="L13" s="14"/>
      <c r="M13" s="14"/>
      <c r="N13" s="14"/>
      <c r="O13" s="14"/>
      <c r="P13" s="14"/>
      <c r="Q13" s="14"/>
      <c r="R13" s="10"/>
      <c r="S13" s="8"/>
      <c r="T13" s="10"/>
      <c r="U13" s="10"/>
      <c r="V13" s="14"/>
      <c r="W13" s="14"/>
      <c r="X13" s="14"/>
      <c r="Y13" s="14"/>
      <c r="Z13" s="14"/>
      <c r="AA13" s="14"/>
      <c r="AB13" s="14"/>
      <c r="AC13" s="14"/>
      <c r="AD13" s="8"/>
      <c r="AE13" s="10"/>
      <c r="AF13" s="10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1"/>
      <c r="AR13" s="11"/>
      <c r="AS13" s="11"/>
      <c r="AT13" s="13"/>
      <c r="AU13" s="14"/>
      <c r="AV13" s="14"/>
      <c r="AW13" s="14"/>
      <c r="AX13" s="14"/>
      <c r="AY13" s="13"/>
      <c r="AZ13" s="10"/>
      <c r="BA13" s="10"/>
      <c r="BB13" s="11"/>
      <c r="BC13" s="11"/>
      <c r="BD13" s="8"/>
      <c r="BG13" s="8"/>
      <c r="BH13" s="8"/>
      <c r="BI13" s="8"/>
      <c r="BJ13" s="4"/>
      <c r="BK13" s="4"/>
      <c r="BL13" s="4"/>
      <c r="BM13" s="4"/>
      <c r="BN13" s="4"/>
      <c r="BO13" s="4"/>
      <c r="BP13" s="4"/>
      <c r="BQ13" s="4"/>
      <c r="BR13" s="4"/>
      <c r="BS13" s="62"/>
      <c r="BT13" s="62"/>
      <c r="BU13" s="62"/>
      <c r="BV13" s="62"/>
      <c r="BW13" s="62"/>
      <c r="BX13" s="62"/>
    </row>
    <row r="14" spans="1:76" ht="16.5" customHeight="1" x14ac:dyDescent="0.3">
      <c r="A14" s="8"/>
      <c r="B14" s="14"/>
      <c r="C14" s="96" t="s">
        <v>81</v>
      </c>
      <c r="D14" s="97"/>
      <c r="E14" s="97"/>
      <c r="F14" s="98"/>
      <c r="G14" s="70"/>
      <c r="H14" s="8"/>
      <c r="I14" s="8"/>
      <c r="J14" s="96" t="s">
        <v>82</v>
      </c>
      <c r="K14" s="97"/>
      <c r="L14" s="97"/>
      <c r="M14" s="97"/>
      <c r="N14" s="97"/>
      <c r="O14" s="97"/>
      <c r="P14" s="97"/>
      <c r="Q14" s="98"/>
      <c r="R14" s="11"/>
      <c r="S14" s="4"/>
      <c r="T14" s="11"/>
      <c r="U14" s="11"/>
      <c r="V14" s="96" t="s">
        <v>83</v>
      </c>
      <c r="W14" s="97"/>
      <c r="X14" s="97"/>
      <c r="Y14" s="97"/>
      <c r="Z14" s="97"/>
      <c r="AA14" s="97"/>
      <c r="AB14" s="97"/>
      <c r="AC14" s="98"/>
      <c r="AD14" s="71"/>
      <c r="AE14" s="71"/>
      <c r="AF14" s="71"/>
      <c r="AG14" s="96" t="s">
        <v>84</v>
      </c>
      <c r="AH14" s="97"/>
      <c r="AI14" s="97"/>
      <c r="AJ14" s="97"/>
      <c r="AK14" s="97"/>
      <c r="AL14" s="97"/>
      <c r="AM14" s="97"/>
      <c r="AN14" s="98"/>
      <c r="AO14" s="44"/>
      <c r="AP14" s="69" t="s">
        <v>76</v>
      </c>
      <c r="AQ14" s="71"/>
      <c r="AR14" s="71"/>
      <c r="AS14" s="71"/>
      <c r="AT14" s="72"/>
      <c r="AU14" s="96" t="s">
        <v>34</v>
      </c>
      <c r="AV14" s="97"/>
      <c r="AW14" s="97"/>
      <c r="AX14" s="98"/>
      <c r="AY14" s="13"/>
      <c r="AZ14" s="10"/>
      <c r="BA14" s="10"/>
      <c r="BB14" s="11"/>
      <c r="BC14" s="11"/>
      <c r="BD14" s="8"/>
      <c r="BG14" s="8"/>
      <c r="BH14" s="8"/>
      <c r="BI14" s="8"/>
      <c r="BJ14" s="4"/>
      <c r="BK14" s="4"/>
      <c r="BL14" s="4"/>
      <c r="BM14" s="4"/>
      <c r="BN14" s="4"/>
      <c r="BO14" s="4"/>
      <c r="BP14" s="4"/>
      <c r="BQ14" s="4"/>
      <c r="BR14" s="4"/>
      <c r="BS14" s="62"/>
      <c r="BT14" s="62"/>
      <c r="BU14" s="62"/>
      <c r="BV14" s="62"/>
      <c r="BW14" s="62"/>
      <c r="BX14" s="62"/>
    </row>
    <row r="15" spans="1:76" ht="7.5" customHeight="1" thickBot="1" x14ac:dyDescent="0.35">
      <c r="A15" s="8"/>
      <c r="B15" s="14"/>
      <c r="C15" s="14"/>
      <c r="D15" s="14"/>
      <c r="E15" s="14"/>
      <c r="F15" s="14"/>
      <c r="G15" s="8"/>
      <c r="H15" s="8"/>
      <c r="I15" s="8"/>
      <c r="J15" s="14"/>
      <c r="K15" s="14"/>
      <c r="L15" s="14"/>
      <c r="M15" s="14"/>
      <c r="N15" s="14"/>
      <c r="O15" s="14"/>
      <c r="P15" s="14"/>
      <c r="Q15" s="14"/>
      <c r="R15" s="10"/>
      <c r="S15" s="8"/>
      <c r="T15" s="10"/>
      <c r="U15" s="10"/>
      <c r="V15" s="14"/>
      <c r="W15" s="14"/>
      <c r="X15" s="14"/>
      <c r="Y15" s="14"/>
      <c r="Z15" s="14"/>
      <c r="AA15" s="14"/>
      <c r="AB15" s="14"/>
      <c r="AC15" s="14"/>
      <c r="AD15" s="8"/>
      <c r="AE15" s="10"/>
      <c r="AF15" s="10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1"/>
      <c r="AR15" s="11"/>
      <c r="AS15" s="11"/>
      <c r="AT15" s="13"/>
      <c r="AU15" s="14"/>
      <c r="AV15" s="14"/>
      <c r="AW15" s="14"/>
      <c r="AX15" s="14"/>
      <c r="AY15" s="13"/>
      <c r="AZ15" s="10"/>
      <c r="BA15" s="10"/>
      <c r="BB15" s="11"/>
      <c r="BC15" s="11"/>
      <c r="BD15" s="8"/>
      <c r="BG15" s="8"/>
      <c r="BH15" s="8"/>
      <c r="BI15" s="8"/>
      <c r="BJ15" s="4"/>
      <c r="BK15" s="4"/>
      <c r="BL15" s="4"/>
      <c r="BM15" s="4"/>
      <c r="BN15" s="4"/>
      <c r="BO15" s="4"/>
      <c r="BP15" s="4"/>
      <c r="BQ15" s="4"/>
      <c r="BR15" s="4"/>
      <c r="BS15" s="62"/>
      <c r="BT15" s="62"/>
      <c r="BU15" s="62"/>
      <c r="BV15" s="62"/>
      <c r="BW15" s="62"/>
      <c r="BX15" s="62"/>
    </row>
    <row r="16" spans="1:76" ht="15" customHeight="1" thickBot="1" x14ac:dyDescent="0.35">
      <c r="A16" s="8"/>
      <c r="B16" s="14"/>
      <c r="C16" s="14"/>
      <c r="D16" s="14"/>
      <c r="E16" s="14"/>
      <c r="F16" s="14"/>
      <c r="G16" s="8"/>
      <c r="H16" s="8"/>
      <c r="I16" s="8"/>
      <c r="J16" s="94" t="s">
        <v>37</v>
      </c>
      <c r="K16" s="95"/>
      <c r="L16" s="106">
        <f>M20</f>
        <v>1</v>
      </c>
      <c r="M16" s="107"/>
      <c r="N16" s="107"/>
      <c r="O16" s="107"/>
      <c r="P16" s="107"/>
      <c r="Q16" s="108"/>
      <c r="R16" s="10"/>
      <c r="S16" s="8"/>
      <c r="T16" s="10"/>
      <c r="U16" s="10"/>
      <c r="V16" s="94" t="s">
        <v>37</v>
      </c>
      <c r="W16" s="95"/>
      <c r="X16" s="106">
        <f>Y20</f>
        <v>1</v>
      </c>
      <c r="Y16" s="107"/>
      <c r="Z16" s="107"/>
      <c r="AA16" s="107"/>
      <c r="AB16" s="107"/>
      <c r="AC16" s="108"/>
      <c r="AD16" s="8"/>
      <c r="AE16" s="10"/>
      <c r="AF16" s="10"/>
      <c r="AG16" s="94" t="s">
        <v>37</v>
      </c>
      <c r="AH16" s="95"/>
      <c r="AI16" s="106">
        <f>AJ20</f>
        <v>1</v>
      </c>
      <c r="AJ16" s="107"/>
      <c r="AK16" s="107"/>
      <c r="AL16" s="107"/>
      <c r="AM16" s="107"/>
      <c r="AN16" s="108"/>
      <c r="AO16" s="64"/>
      <c r="AP16" s="64"/>
      <c r="AQ16" s="11"/>
      <c r="AR16" s="11"/>
      <c r="AS16" s="11"/>
      <c r="AT16" s="13"/>
      <c r="AU16" s="14"/>
      <c r="AV16" s="14"/>
      <c r="AW16" s="14"/>
      <c r="AX16" s="14"/>
      <c r="AY16" s="13"/>
      <c r="AZ16" s="10"/>
      <c r="BA16" s="10"/>
      <c r="BB16" s="11"/>
      <c r="BC16" s="11"/>
      <c r="BD16" s="8"/>
      <c r="BG16" s="8"/>
      <c r="BH16" s="8"/>
      <c r="BI16" s="8"/>
      <c r="BJ16" s="4"/>
      <c r="BK16" s="4"/>
      <c r="BL16" s="4"/>
      <c r="BM16" s="4"/>
      <c r="BN16" s="4"/>
      <c r="BO16" s="4"/>
      <c r="BP16" s="4"/>
      <c r="BQ16" s="4"/>
      <c r="BR16" s="4"/>
      <c r="BS16" s="62"/>
      <c r="BT16" s="62"/>
      <c r="BU16" s="62"/>
      <c r="BV16" s="62"/>
      <c r="BW16" s="62"/>
      <c r="BX16" s="62"/>
    </row>
    <row r="17" spans="1:76" hidden="1" outlineLevel="1" x14ac:dyDescent="0.25">
      <c r="A17" s="8"/>
      <c r="B17" s="8"/>
      <c r="C17" s="8"/>
      <c r="D17" s="9">
        <f>MAX(D20:D45)</f>
        <v>3</v>
      </c>
      <c r="E17" s="9">
        <f>MAX(E20:E45)</f>
        <v>3</v>
      </c>
      <c r="F17" s="8"/>
      <c r="G17" s="8"/>
      <c r="H17" s="8">
        <f>MAX(H20:H45)</f>
        <v>18</v>
      </c>
      <c r="I17" s="8">
        <f>MAX(I20:I45)</f>
        <v>25</v>
      </c>
      <c r="J17" s="8"/>
      <c r="K17" s="8"/>
      <c r="L17" s="8"/>
      <c r="M17" s="8"/>
      <c r="N17" s="8"/>
      <c r="O17" s="8">
        <f>MAX(O20:O45)</f>
        <v>18</v>
      </c>
      <c r="P17" s="8">
        <f>MAX(P20:P45)</f>
        <v>25</v>
      </c>
      <c r="Q17" s="8"/>
      <c r="R17" s="8"/>
      <c r="S17" s="8"/>
      <c r="T17" s="8">
        <f>MAX(T20:T45)</f>
        <v>7</v>
      </c>
      <c r="U17" s="8">
        <f>MAX(U20:U45)</f>
        <v>22</v>
      </c>
      <c r="V17" s="8"/>
      <c r="W17" s="8"/>
      <c r="X17" s="8"/>
      <c r="Y17" s="8"/>
      <c r="Z17" s="8"/>
      <c r="AA17" s="8">
        <f>MAX(AA20:AA45)</f>
        <v>7</v>
      </c>
      <c r="AB17" s="8">
        <f>MAX(AB20:AB45)</f>
        <v>22</v>
      </c>
      <c r="AC17" s="8"/>
      <c r="AD17" s="8"/>
      <c r="AE17" s="8">
        <f>MAX(AE20:AE45)</f>
        <v>19</v>
      </c>
      <c r="AF17" s="8">
        <f>MAX(AF20:AF45)</f>
        <v>12</v>
      </c>
      <c r="AG17" s="8"/>
      <c r="AH17" s="8"/>
      <c r="AI17" s="8"/>
      <c r="AJ17" s="8"/>
      <c r="AK17" s="8"/>
      <c r="AL17" s="8">
        <f>MAX(AL20:AL45)</f>
        <v>19</v>
      </c>
      <c r="AM17" s="8">
        <f>MAX(AM20:AM45)</f>
        <v>12</v>
      </c>
      <c r="AN17" s="8"/>
      <c r="AO17" s="8"/>
      <c r="AP17" s="8"/>
      <c r="AQ17" s="4"/>
      <c r="AR17" s="8">
        <f>MAX(AR20:AR45)</f>
        <v>19</v>
      </c>
      <c r="AS17" s="8">
        <f>MAX(AS20:AS45)</f>
        <v>12</v>
      </c>
      <c r="AT17" s="13"/>
      <c r="AU17" s="13"/>
      <c r="AV17" s="13"/>
      <c r="AW17" s="13"/>
      <c r="AX17" s="13"/>
      <c r="AY17" s="13"/>
      <c r="AZ17" s="8">
        <f>MAX(AZ20:AZ45)</f>
        <v>19</v>
      </c>
      <c r="BA17" s="8">
        <f>MAX(BA20:BA45)</f>
        <v>12</v>
      </c>
      <c r="BB17" s="4"/>
      <c r="BC17" s="4"/>
      <c r="BD17" s="8"/>
      <c r="BG17" s="8"/>
      <c r="BH17" s="8"/>
      <c r="BI17" s="8"/>
      <c r="BJ17" s="4"/>
      <c r="BK17" s="4"/>
      <c r="BL17" s="4"/>
      <c r="BM17" s="4"/>
      <c r="BN17" s="4"/>
      <c r="BO17" s="4"/>
      <c r="BP17" s="4"/>
      <c r="BQ17" s="4"/>
      <c r="BR17" s="4"/>
      <c r="BS17" s="62"/>
      <c r="BT17" s="62"/>
      <c r="BU17" s="62"/>
      <c r="BV17" s="62"/>
      <c r="BW17" s="62"/>
      <c r="BX17" s="62"/>
    </row>
    <row r="18" spans="1:76" ht="18" hidden="1" customHeight="1" outlineLevel="1" x14ac:dyDescent="0.25">
      <c r="A18" s="8"/>
      <c r="B18" s="4"/>
      <c r="C18" s="4"/>
      <c r="D18" s="11" t="s">
        <v>78</v>
      </c>
      <c r="E18" s="85" t="s">
        <v>79</v>
      </c>
      <c r="F18" s="4"/>
      <c r="G18" s="4"/>
      <c r="H18" s="11" t="s">
        <v>78</v>
      </c>
      <c r="I18" s="85" t="s">
        <v>79</v>
      </c>
      <c r="J18" s="4"/>
      <c r="K18" s="3"/>
      <c r="L18" s="3"/>
      <c r="M18" s="11"/>
      <c r="N18" s="11"/>
      <c r="O18" s="11" t="s">
        <v>78</v>
      </c>
      <c r="P18" s="85" t="s">
        <v>79</v>
      </c>
      <c r="Q18" s="11"/>
      <c r="R18" s="3" t="s">
        <v>27</v>
      </c>
      <c r="S18" s="3"/>
      <c r="T18" s="11" t="s">
        <v>78</v>
      </c>
      <c r="U18" s="85" t="s">
        <v>79</v>
      </c>
      <c r="V18" s="3"/>
      <c r="W18" s="3"/>
      <c r="X18" s="3"/>
      <c r="Y18" s="11"/>
      <c r="Z18" s="3"/>
      <c r="AA18" s="11" t="s">
        <v>78</v>
      </c>
      <c r="AB18" s="85" t="s">
        <v>79</v>
      </c>
      <c r="AC18" s="11"/>
      <c r="AD18" s="3"/>
      <c r="AE18" s="11" t="s">
        <v>78</v>
      </c>
      <c r="AF18" s="85" t="s">
        <v>79</v>
      </c>
      <c r="AG18" s="3"/>
      <c r="AH18" s="3"/>
      <c r="AI18" s="3"/>
      <c r="AJ18" s="11"/>
      <c r="AK18" s="3"/>
      <c r="AL18" s="11" t="s">
        <v>78</v>
      </c>
      <c r="AM18" s="85" t="s">
        <v>79</v>
      </c>
      <c r="AN18" s="11"/>
      <c r="AO18" s="11"/>
      <c r="AP18" s="11"/>
      <c r="AQ18" s="11"/>
      <c r="AR18" s="3" t="s">
        <v>11</v>
      </c>
      <c r="AS18" s="3" t="s">
        <v>17</v>
      </c>
      <c r="AT18" s="13"/>
      <c r="AU18" s="13"/>
      <c r="AV18" s="13"/>
      <c r="AW18" s="13"/>
      <c r="AX18" s="13"/>
      <c r="AY18" s="13"/>
      <c r="AZ18" s="3" t="s">
        <v>11</v>
      </c>
      <c r="BA18" s="3" t="s">
        <v>17</v>
      </c>
      <c r="BB18" s="11"/>
      <c r="BC18" s="11"/>
      <c r="BD18" s="8"/>
      <c r="BG18" s="8"/>
      <c r="BH18" s="8"/>
      <c r="BI18" s="8"/>
      <c r="BJ18" s="4"/>
      <c r="BK18" s="4"/>
      <c r="BL18" s="4"/>
      <c r="BM18" s="4"/>
      <c r="BN18" s="4"/>
      <c r="BO18" s="4"/>
      <c r="BP18" s="4"/>
      <c r="BQ18" s="4"/>
      <c r="BR18" s="4"/>
      <c r="BS18" s="62"/>
      <c r="BT18" s="62"/>
      <c r="BU18" s="62"/>
      <c r="BV18" s="62"/>
      <c r="BW18" s="62"/>
      <c r="BX18" s="62"/>
    </row>
    <row r="19" spans="1:76" ht="9" customHeight="1" collapsed="1" x14ac:dyDescent="0.25">
      <c r="A19" s="8"/>
      <c r="B19" s="4"/>
      <c r="C19" s="4"/>
      <c r="D19" s="4"/>
      <c r="E19" s="4"/>
      <c r="F19" s="4"/>
      <c r="G19" s="4"/>
      <c r="H19" s="4"/>
      <c r="I19" s="4"/>
      <c r="J19" s="4"/>
      <c r="K19" s="3"/>
      <c r="L19" s="3"/>
      <c r="M19" s="11"/>
      <c r="N19" s="11"/>
      <c r="O19" s="11"/>
      <c r="P19" s="11"/>
      <c r="Q19" s="11"/>
      <c r="R19" s="3"/>
      <c r="S19" s="3"/>
      <c r="T19" s="3"/>
      <c r="U19" s="3"/>
      <c r="V19" s="3"/>
      <c r="W19" s="3"/>
      <c r="X19" s="3"/>
      <c r="Y19" s="11"/>
      <c r="Z19" s="3"/>
      <c r="AA19" s="3"/>
      <c r="AB19" s="3"/>
      <c r="AC19" s="11"/>
      <c r="AD19" s="3"/>
      <c r="AE19" s="3"/>
      <c r="AF19" s="3"/>
      <c r="AG19" s="3"/>
      <c r="AH19" s="3"/>
      <c r="AI19" s="3"/>
      <c r="AJ19" s="11"/>
      <c r="AK19" s="3"/>
      <c r="AL19" s="11"/>
      <c r="AM19" s="3"/>
      <c r="AN19" s="11"/>
      <c r="AO19" s="11"/>
      <c r="AP19" s="11"/>
      <c r="AQ19" s="11"/>
      <c r="AR19" s="3"/>
      <c r="AS19" s="3"/>
      <c r="AT19" s="13"/>
      <c r="AU19" s="13"/>
      <c r="AV19" s="13"/>
      <c r="AW19" s="13"/>
      <c r="AX19" s="13"/>
      <c r="AY19" s="13"/>
      <c r="AZ19" s="3"/>
      <c r="BA19" s="3"/>
      <c r="BB19" s="11"/>
      <c r="BC19" s="11"/>
      <c r="BD19" s="8"/>
      <c r="BG19" s="8"/>
      <c r="BH19" s="8"/>
      <c r="BI19" s="8"/>
      <c r="BJ19" s="4"/>
      <c r="BK19" s="4"/>
      <c r="BL19" s="4"/>
      <c r="BM19" s="4"/>
      <c r="BN19" s="4"/>
      <c r="BO19" s="4"/>
      <c r="BP19" s="4"/>
      <c r="BQ19" s="4"/>
      <c r="BR19" s="4"/>
      <c r="BS19" s="62"/>
      <c r="BT19" s="62"/>
      <c r="BU19" s="62"/>
      <c r="BV19" s="62"/>
      <c r="BW19" s="62"/>
      <c r="BX19" s="62"/>
    </row>
    <row r="20" spans="1:76" s="22" customFormat="1" ht="11.1" customHeight="1" outlineLevel="1" x14ac:dyDescent="0.25">
      <c r="A20" s="31"/>
      <c r="B20" s="15">
        <v>25</v>
      </c>
      <c r="C20" s="77">
        <v>1</v>
      </c>
      <c r="D20" s="47" t="str">
        <f t="shared" ref="D20:D45" si="0">IF(H20=$H$17,B20,"")</f>
        <v/>
      </c>
      <c r="E20" s="46" t="str">
        <f t="shared" ref="E20:E45" si="1">IF(C20=$D$17,C20,"")</f>
        <v/>
      </c>
      <c r="F20" s="47" t="str">
        <f>IF(D20&lt;&gt;"","&lt;-",IF(E20&lt;&gt;"","-&gt;",""))</f>
        <v/>
      </c>
      <c r="G20" s="18"/>
      <c r="H20" s="15" t="str">
        <f>IF(K20=$O$17,K20,"")</f>
        <v/>
      </c>
      <c r="I20" s="17" t="str">
        <f t="shared" ref="I20:I44" si="2">IF($E$17=E20,K20,"")</f>
        <v/>
      </c>
      <c r="J20" s="45" t="str">
        <f t="shared" ref="J20:J45" si="3">IF(H20&lt;&gt;"","&lt;-",IF(I20&lt;&gt;"","-&gt;",""))</f>
        <v/>
      </c>
      <c r="K20" s="74">
        <v>21</v>
      </c>
      <c r="L20" s="54"/>
      <c r="M20" s="77">
        <v>1</v>
      </c>
      <c r="N20" s="46" t="str">
        <f t="shared" ref="N20:N45" si="4">IF(O20&lt;&gt;"","&lt;-",IF(P20&lt;&gt;"","-&gt;",""))</f>
        <v/>
      </c>
      <c r="O20" s="34" t="str">
        <f>IF(T20=$T$17,M20,"")</f>
        <v/>
      </c>
      <c r="P20" s="35" t="str">
        <f>IF(M20=$I$17,M20,"")</f>
        <v/>
      </c>
      <c r="Q20" s="5">
        <f>M20</f>
        <v>1</v>
      </c>
      <c r="R20" s="18" t="s">
        <v>0</v>
      </c>
      <c r="S20" s="18"/>
      <c r="T20" s="15" t="str">
        <f>IF(W20=$AA$17,W20,"")</f>
        <v/>
      </c>
      <c r="U20" s="16" t="str">
        <f>IF($P$17=M20,W20,"")</f>
        <v/>
      </c>
      <c r="V20" s="45" t="str">
        <f t="shared" ref="V20:V45" si="5">IF(T20&lt;&gt;"","&lt;-",IF(U20&lt;&gt;"","-&gt;",""))</f>
        <v/>
      </c>
      <c r="W20" s="80">
        <v>1</v>
      </c>
      <c r="X20" s="54"/>
      <c r="Y20" s="77">
        <v>1</v>
      </c>
      <c r="Z20" s="47" t="str">
        <f t="shared" ref="Z20:Z45" si="6">IF(AA20&lt;&gt;"","&lt;-",IF(AB20&lt;&gt;"","-&gt;",""))</f>
        <v/>
      </c>
      <c r="AA20" s="36" t="str">
        <f>IF(AE20=$AE$17,Y20,"")</f>
        <v/>
      </c>
      <c r="AB20" s="35" t="str">
        <f>IF(Y20=$U$17,Y20,"")</f>
        <v/>
      </c>
      <c r="AC20" s="5">
        <f>Y20</f>
        <v>1</v>
      </c>
      <c r="AD20" s="18"/>
      <c r="AE20" s="15" t="str">
        <f>IF(AH20=$AL$17,AH20,"")</f>
        <v/>
      </c>
      <c r="AF20" s="16" t="str">
        <f>IF($AB$17=Y20,AH20,"")</f>
        <v/>
      </c>
      <c r="AG20" s="45" t="str">
        <f t="shared" ref="AG20:AG45" si="7">IF(AE20&lt;&gt;"","&lt;-",IF(AF20&lt;&gt;"","-&gt;",""))</f>
        <v/>
      </c>
      <c r="AH20" s="80">
        <v>20</v>
      </c>
      <c r="AI20" s="54"/>
      <c r="AJ20" s="77">
        <v>1</v>
      </c>
      <c r="AK20" s="46" t="str">
        <f t="shared" ref="AK20:AK45" si="8">IF(AL20&lt;&gt;"","&lt;-",IF(AM20&lt;&gt;"","-&gt;",""))</f>
        <v/>
      </c>
      <c r="AL20" s="40" t="str">
        <f>IF(ROW(AJ20)-19=$AR$17,AJ20,"")</f>
        <v/>
      </c>
      <c r="AM20" s="35" t="str">
        <f>IF(AJ20=$AF$17,AJ20,"")</f>
        <v/>
      </c>
      <c r="AN20" s="37">
        <f>AJ20</f>
        <v>1</v>
      </c>
      <c r="AO20" s="67"/>
      <c r="AP20" s="54" t="str">
        <f>AU20</f>
        <v/>
      </c>
      <c r="AQ20" s="18"/>
      <c r="AR20" s="24" t="str">
        <f t="shared" ref="AR20:AR45" si="9">IF(AT20=$AZ$17,AY20,"")</f>
        <v/>
      </c>
      <c r="AS20" s="16" t="str">
        <f>IF($AM$17=AM20,AT20,"")</f>
        <v/>
      </c>
      <c r="AT20" s="19">
        <f>VLOOKUP($AV20,LOOKUP!$Y$2:$Z$27,2,FALSE)</f>
        <v>1</v>
      </c>
      <c r="AU20" s="45" t="str">
        <f>IF(AR20&lt;&gt;"","&lt;-",IF(AS20&lt;&gt;"","-&gt;",""))</f>
        <v/>
      </c>
      <c r="AV20" s="59" t="s">
        <v>0</v>
      </c>
      <c r="AW20" s="54" t="s">
        <v>0</v>
      </c>
      <c r="AX20" s="47" t="str">
        <f>IF(AZ20&lt;&gt;"","&lt;-",IF(BA20&lt;&gt;"","-&gt;",""))</f>
        <v/>
      </c>
      <c r="AY20" s="20">
        <f>VLOOKUP($AW20,LOOKUP!$Y$2:$Z$27,2,FALSE)</f>
        <v>1</v>
      </c>
      <c r="AZ20" s="16" t="str">
        <f>IF(AW20=$AW$9,AY20,"")</f>
        <v/>
      </c>
      <c r="BA20" s="21" t="str">
        <f>IF(AY20=$AS$17,AT20,"")</f>
        <v/>
      </c>
      <c r="BB20" s="18"/>
      <c r="BC20" s="18"/>
      <c r="BD20" s="31"/>
      <c r="BE20" s="31"/>
      <c r="BF20" s="31"/>
      <c r="BG20" s="31"/>
      <c r="BH20" s="31"/>
      <c r="BI20" s="31"/>
      <c r="BJ20" s="18"/>
      <c r="BK20" s="18"/>
      <c r="BL20" s="18"/>
      <c r="BM20" s="18"/>
      <c r="BN20" s="18"/>
      <c r="BO20" s="18"/>
      <c r="BP20" s="18"/>
      <c r="BQ20" s="18"/>
      <c r="BR20" s="18"/>
      <c r="BS20" s="41"/>
      <c r="BT20" s="41"/>
      <c r="BU20" s="41"/>
      <c r="BV20" s="41"/>
      <c r="BW20" s="41"/>
      <c r="BX20" s="41"/>
    </row>
    <row r="21" spans="1:76" s="22" customFormat="1" ht="11.1" customHeight="1" outlineLevel="1" x14ac:dyDescent="0.25">
      <c r="A21" s="31"/>
      <c r="B21" s="23">
        <v>18</v>
      </c>
      <c r="C21" s="78">
        <v>2</v>
      </c>
      <c r="D21" s="50" t="str">
        <f t="shared" si="0"/>
        <v/>
      </c>
      <c r="E21" s="49" t="str">
        <f t="shared" si="1"/>
        <v/>
      </c>
      <c r="F21" s="50" t="str">
        <f t="shared" ref="F21:F45" si="10">IF(D21&lt;&gt;"","&lt;-",IF(E21&lt;&gt;"","-&gt;",""))</f>
        <v/>
      </c>
      <c r="G21" s="18"/>
      <c r="H21" s="15" t="str">
        <f t="shared" ref="H21:H45" si="11">IF(K21=$O$17,K21,"")</f>
        <v/>
      </c>
      <c r="I21" s="17" t="str">
        <f t="shared" si="2"/>
        <v/>
      </c>
      <c r="J21" s="48" t="str">
        <f t="shared" si="3"/>
        <v/>
      </c>
      <c r="K21" s="75">
        <v>23</v>
      </c>
      <c r="L21" s="55"/>
      <c r="M21" s="78">
        <v>2</v>
      </c>
      <c r="N21" s="49" t="str">
        <f t="shared" si="4"/>
        <v/>
      </c>
      <c r="O21" s="34" t="str">
        <f t="shared" ref="O21:O45" si="12">IF(T21=$T$17,M21,"")</f>
        <v/>
      </c>
      <c r="P21" s="35" t="str">
        <f t="shared" ref="P21:P45" si="13">IF(M21=$I$17,M21,"")</f>
        <v/>
      </c>
      <c r="Q21" s="6">
        <f t="shared" ref="Q21:Q45" si="14">M21</f>
        <v>2</v>
      </c>
      <c r="R21" s="18" t="s">
        <v>1</v>
      </c>
      <c r="S21" s="18"/>
      <c r="T21" s="15" t="str">
        <f t="shared" ref="T21:T45" si="15">IF(W21=$AA$17,W21,"")</f>
        <v/>
      </c>
      <c r="U21" s="16" t="str">
        <f t="shared" ref="U21:U45" si="16">IF($P$17=M21,W21,"")</f>
        <v/>
      </c>
      <c r="V21" s="48" t="str">
        <f t="shared" si="5"/>
        <v/>
      </c>
      <c r="W21" s="81">
        <v>10</v>
      </c>
      <c r="X21" s="55"/>
      <c r="Y21" s="78">
        <v>2</v>
      </c>
      <c r="Z21" s="50" t="str">
        <f t="shared" si="6"/>
        <v/>
      </c>
      <c r="AA21" s="36" t="str">
        <f t="shared" ref="AA21:AA45" si="17">IF(AE21=$AE$17,Y21,"")</f>
        <v/>
      </c>
      <c r="AB21" s="35" t="str">
        <f t="shared" ref="AB21:AB45" si="18">IF(Y21=$U$17,Y21,"")</f>
        <v/>
      </c>
      <c r="AC21" s="6">
        <f t="shared" ref="AC21:AC45" si="19">Y21</f>
        <v>2</v>
      </c>
      <c r="AD21" s="18"/>
      <c r="AE21" s="15" t="str">
        <f t="shared" ref="AE21:AE45" si="20">IF(AH21=$AL$17,AH21,"")</f>
        <v/>
      </c>
      <c r="AF21" s="16" t="str">
        <f t="shared" ref="AF21:AF45" si="21">IF($AB$17=Y21,AH21,"")</f>
        <v/>
      </c>
      <c r="AG21" s="48" t="str">
        <f t="shared" si="7"/>
        <v/>
      </c>
      <c r="AH21" s="81">
        <v>1</v>
      </c>
      <c r="AI21" s="55"/>
      <c r="AJ21" s="78">
        <v>2</v>
      </c>
      <c r="AK21" s="49" t="str">
        <f t="shared" si="8"/>
        <v/>
      </c>
      <c r="AL21" s="40" t="str">
        <f t="shared" ref="AL21:AL45" si="22">IF(ROW(AJ21)-19=$AR$17,AJ21,"")</f>
        <v/>
      </c>
      <c r="AM21" s="35" t="str">
        <f t="shared" ref="AM21:AM45" si="23">IF(AJ21=$AF$17,AJ21,"")</f>
        <v/>
      </c>
      <c r="AN21" s="38">
        <f t="shared" ref="AN21:AN45" si="24">AJ21</f>
        <v>2</v>
      </c>
      <c r="AO21" s="67"/>
      <c r="AP21" s="55" t="str">
        <f t="shared" ref="AP21:AP45" si="25">AU21</f>
        <v/>
      </c>
      <c r="AQ21" s="18"/>
      <c r="AR21" s="24" t="str">
        <f t="shared" si="9"/>
        <v/>
      </c>
      <c r="AS21" s="16" t="str">
        <f t="shared" ref="AS21:AS45" si="26">IF($AM$17=AM21,AT21,"")</f>
        <v/>
      </c>
      <c r="AT21" s="25">
        <f>VLOOKUP($AV21,LOOKUP!$Y$2:$Z$27,2,FALSE)</f>
        <v>2</v>
      </c>
      <c r="AU21" s="48" t="str">
        <f t="shared" ref="AU21:AU45" si="27">IF(AR21&lt;&gt;"","&lt;-",IF(AS21&lt;&gt;"","-&gt;",""))</f>
        <v/>
      </c>
      <c r="AV21" s="60" t="s">
        <v>1</v>
      </c>
      <c r="AW21" s="55" t="s">
        <v>1</v>
      </c>
      <c r="AX21" s="50" t="str">
        <f t="shared" ref="AX21:AX45" si="28">IF(AZ21&lt;&gt;"","&lt;-",IF(BA21&lt;&gt;"","-&gt;",""))</f>
        <v/>
      </c>
      <c r="AY21" s="26">
        <f>VLOOKUP($AW21,LOOKUP!$Y$2:$Z$27,2,FALSE)</f>
        <v>2</v>
      </c>
      <c r="AZ21" s="16" t="str">
        <f t="shared" ref="AZ21:AZ45" si="29">IF(AW21=$AW$9,AY21,"")</f>
        <v/>
      </c>
      <c r="BA21" s="21" t="str">
        <f t="shared" ref="BA21:BA45" si="30">IF(AY21=$AS$17,AT21,"")</f>
        <v/>
      </c>
      <c r="BB21" s="18"/>
      <c r="BC21" s="18"/>
      <c r="BD21" s="31"/>
      <c r="BE21" s="31"/>
      <c r="BF21" s="31"/>
      <c r="BG21" s="31"/>
      <c r="BH21" s="31"/>
      <c r="BI21" s="31"/>
      <c r="BJ21" s="18"/>
      <c r="BK21" s="18"/>
      <c r="BL21" s="18"/>
      <c r="BM21" s="18"/>
      <c r="BN21" s="18"/>
      <c r="BO21" s="18"/>
      <c r="BP21" s="18"/>
      <c r="BQ21" s="18"/>
      <c r="BR21" s="18"/>
      <c r="BS21" s="41"/>
      <c r="BT21" s="41"/>
      <c r="BU21" s="41"/>
      <c r="BV21" s="41"/>
      <c r="BW21" s="41"/>
      <c r="BX21" s="41"/>
    </row>
    <row r="22" spans="1:76" s="22" customFormat="1" ht="11.1" customHeight="1" outlineLevel="1" x14ac:dyDescent="0.25">
      <c r="A22" s="31"/>
      <c r="B22" s="23">
        <v>21</v>
      </c>
      <c r="C22" s="78">
        <v>3</v>
      </c>
      <c r="D22" s="50" t="str">
        <f t="shared" si="0"/>
        <v/>
      </c>
      <c r="E22" s="49">
        <f t="shared" si="1"/>
        <v>3</v>
      </c>
      <c r="F22" s="50" t="str">
        <f t="shared" si="10"/>
        <v>-&gt;</v>
      </c>
      <c r="G22" s="18"/>
      <c r="H22" s="15" t="str">
        <f t="shared" si="11"/>
        <v/>
      </c>
      <c r="I22" s="17">
        <f t="shared" si="2"/>
        <v>25</v>
      </c>
      <c r="J22" s="48" t="str">
        <f t="shared" si="3"/>
        <v>-&gt;</v>
      </c>
      <c r="K22" s="75">
        <v>25</v>
      </c>
      <c r="L22" s="55"/>
      <c r="M22" s="78">
        <v>3</v>
      </c>
      <c r="N22" s="49" t="str">
        <f t="shared" si="4"/>
        <v/>
      </c>
      <c r="O22" s="34" t="str">
        <f t="shared" si="12"/>
        <v/>
      </c>
      <c r="P22" s="35" t="str">
        <f t="shared" si="13"/>
        <v/>
      </c>
      <c r="Q22" s="6">
        <f t="shared" si="14"/>
        <v>3</v>
      </c>
      <c r="R22" s="18" t="s">
        <v>2</v>
      </c>
      <c r="S22" s="18"/>
      <c r="T22" s="15" t="str">
        <f t="shared" si="15"/>
        <v/>
      </c>
      <c r="U22" s="16" t="str">
        <f t="shared" si="16"/>
        <v/>
      </c>
      <c r="V22" s="48" t="str">
        <f t="shared" si="5"/>
        <v/>
      </c>
      <c r="W22" s="81">
        <v>16</v>
      </c>
      <c r="X22" s="55"/>
      <c r="Y22" s="78">
        <v>3</v>
      </c>
      <c r="Z22" s="50" t="str">
        <f t="shared" si="6"/>
        <v/>
      </c>
      <c r="AA22" s="36" t="str">
        <f t="shared" si="17"/>
        <v/>
      </c>
      <c r="AB22" s="35" t="str">
        <f t="shared" si="18"/>
        <v/>
      </c>
      <c r="AC22" s="6">
        <f t="shared" si="19"/>
        <v>3</v>
      </c>
      <c r="AD22" s="18"/>
      <c r="AE22" s="15" t="str">
        <f t="shared" si="20"/>
        <v/>
      </c>
      <c r="AF22" s="16" t="str">
        <f t="shared" si="21"/>
        <v/>
      </c>
      <c r="AG22" s="48" t="str">
        <f t="shared" si="7"/>
        <v/>
      </c>
      <c r="AH22" s="81">
        <v>7</v>
      </c>
      <c r="AI22" s="55"/>
      <c r="AJ22" s="78">
        <v>3</v>
      </c>
      <c r="AK22" s="49" t="str">
        <f t="shared" si="8"/>
        <v/>
      </c>
      <c r="AL22" s="40" t="str">
        <f t="shared" si="22"/>
        <v/>
      </c>
      <c r="AM22" s="35" t="str">
        <f t="shared" si="23"/>
        <v/>
      </c>
      <c r="AN22" s="38">
        <f t="shared" si="24"/>
        <v>3</v>
      </c>
      <c r="AO22" s="67"/>
      <c r="AP22" s="55" t="str">
        <f t="shared" si="25"/>
        <v/>
      </c>
      <c r="AQ22" s="18"/>
      <c r="AR22" s="24" t="str">
        <f t="shared" si="9"/>
        <v/>
      </c>
      <c r="AS22" s="16" t="str">
        <f t="shared" si="26"/>
        <v/>
      </c>
      <c r="AT22" s="25">
        <f>VLOOKUP($AV22,LOOKUP!$Y$2:$Z$27,2,FALSE)</f>
        <v>3</v>
      </c>
      <c r="AU22" s="48" t="str">
        <f t="shared" si="27"/>
        <v/>
      </c>
      <c r="AV22" s="60" t="s">
        <v>2</v>
      </c>
      <c r="AW22" s="55" t="s">
        <v>2</v>
      </c>
      <c r="AX22" s="50" t="str">
        <f t="shared" si="28"/>
        <v/>
      </c>
      <c r="AY22" s="26">
        <f>VLOOKUP($AW22,LOOKUP!$Y$2:$Z$27,2,FALSE)</f>
        <v>3</v>
      </c>
      <c r="AZ22" s="16" t="str">
        <f t="shared" si="29"/>
        <v/>
      </c>
      <c r="BA22" s="21" t="str">
        <f t="shared" si="30"/>
        <v/>
      </c>
      <c r="BB22" s="18"/>
      <c r="BC22" s="18"/>
      <c r="BD22" s="31"/>
      <c r="BE22" s="31"/>
      <c r="BF22" s="31"/>
      <c r="BG22" s="31"/>
      <c r="BH22" s="31"/>
      <c r="BI22" s="31"/>
      <c r="BJ22" s="18"/>
      <c r="BK22" s="18"/>
      <c r="BL22" s="18"/>
      <c r="BM22" s="18"/>
      <c r="BN22" s="18"/>
      <c r="BO22" s="18"/>
      <c r="BP22" s="18"/>
      <c r="BQ22" s="18"/>
      <c r="BR22" s="18"/>
      <c r="BS22" s="41"/>
      <c r="BT22" s="41"/>
      <c r="BU22" s="41"/>
      <c r="BV22" s="41"/>
      <c r="BW22" s="41"/>
      <c r="BX22" s="41"/>
    </row>
    <row r="23" spans="1:76" s="22" customFormat="1" ht="11.1" customHeight="1" outlineLevel="1" x14ac:dyDescent="0.25">
      <c r="A23" s="31"/>
      <c r="B23" s="23">
        <v>8</v>
      </c>
      <c r="C23" s="78">
        <v>4</v>
      </c>
      <c r="D23" s="50" t="str">
        <f t="shared" si="0"/>
        <v/>
      </c>
      <c r="E23" s="49" t="str">
        <f t="shared" si="1"/>
        <v/>
      </c>
      <c r="F23" s="50" t="str">
        <f t="shared" si="10"/>
        <v/>
      </c>
      <c r="G23" s="18"/>
      <c r="H23" s="15" t="str">
        <f t="shared" si="11"/>
        <v/>
      </c>
      <c r="I23" s="17" t="str">
        <f t="shared" si="2"/>
        <v/>
      </c>
      <c r="J23" s="48" t="str">
        <f t="shared" si="3"/>
        <v/>
      </c>
      <c r="K23" s="75">
        <v>7</v>
      </c>
      <c r="L23" s="55"/>
      <c r="M23" s="78">
        <v>4</v>
      </c>
      <c r="N23" s="49" t="str">
        <f t="shared" si="4"/>
        <v/>
      </c>
      <c r="O23" s="34" t="str">
        <f t="shared" si="12"/>
        <v/>
      </c>
      <c r="P23" s="35" t="str">
        <f t="shared" si="13"/>
        <v/>
      </c>
      <c r="Q23" s="6">
        <f t="shared" si="14"/>
        <v>4</v>
      </c>
      <c r="R23" s="18" t="s">
        <v>3</v>
      </c>
      <c r="S23" s="18"/>
      <c r="T23" s="15" t="str">
        <f t="shared" si="15"/>
        <v/>
      </c>
      <c r="U23" s="16" t="str">
        <f t="shared" si="16"/>
        <v/>
      </c>
      <c r="V23" s="48" t="str">
        <f t="shared" si="5"/>
        <v/>
      </c>
      <c r="W23" s="81">
        <v>3</v>
      </c>
      <c r="X23" s="55"/>
      <c r="Y23" s="78">
        <v>4</v>
      </c>
      <c r="Z23" s="50" t="str">
        <f t="shared" si="6"/>
        <v/>
      </c>
      <c r="AA23" s="36" t="str">
        <f t="shared" si="17"/>
        <v/>
      </c>
      <c r="AB23" s="35" t="str">
        <f t="shared" si="18"/>
        <v/>
      </c>
      <c r="AC23" s="6">
        <f t="shared" si="19"/>
        <v>4</v>
      </c>
      <c r="AD23" s="18"/>
      <c r="AE23" s="15" t="str">
        <f t="shared" si="20"/>
        <v/>
      </c>
      <c r="AF23" s="16" t="str">
        <f t="shared" si="21"/>
        <v/>
      </c>
      <c r="AG23" s="48" t="str">
        <f t="shared" si="7"/>
        <v/>
      </c>
      <c r="AH23" s="81">
        <v>2</v>
      </c>
      <c r="AI23" s="55"/>
      <c r="AJ23" s="78">
        <v>4</v>
      </c>
      <c r="AK23" s="49" t="str">
        <f t="shared" si="8"/>
        <v/>
      </c>
      <c r="AL23" s="40" t="str">
        <f t="shared" si="22"/>
        <v/>
      </c>
      <c r="AM23" s="35" t="str">
        <f t="shared" si="23"/>
        <v/>
      </c>
      <c r="AN23" s="38">
        <f t="shared" si="24"/>
        <v>4</v>
      </c>
      <c r="AO23" s="67"/>
      <c r="AP23" s="55" t="str">
        <f t="shared" si="25"/>
        <v/>
      </c>
      <c r="AQ23" s="18"/>
      <c r="AR23" s="24" t="str">
        <f t="shared" si="9"/>
        <v/>
      </c>
      <c r="AS23" s="16" t="str">
        <f t="shared" si="26"/>
        <v/>
      </c>
      <c r="AT23" s="25">
        <f>VLOOKUP($AV23,LOOKUP!$Y$2:$Z$27,2,FALSE)</f>
        <v>4</v>
      </c>
      <c r="AU23" s="48" t="str">
        <f t="shared" si="27"/>
        <v/>
      </c>
      <c r="AV23" s="60" t="s">
        <v>3</v>
      </c>
      <c r="AW23" s="55" t="s">
        <v>3</v>
      </c>
      <c r="AX23" s="50" t="str">
        <f t="shared" si="28"/>
        <v/>
      </c>
      <c r="AY23" s="26">
        <f>VLOOKUP($AW23,LOOKUP!$Y$2:$Z$27,2,FALSE)</f>
        <v>4</v>
      </c>
      <c r="AZ23" s="16" t="str">
        <f t="shared" si="29"/>
        <v/>
      </c>
      <c r="BA23" s="21" t="str">
        <f t="shared" si="30"/>
        <v/>
      </c>
      <c r="BB23" s="18"/>
      <c r="BC23" s="18"/>
      <c r="BD23" s="31"/>
      <c r="BE23" s="31"/>
      <c r="BF23" s="31"/>
      <c r="BG23" s="31"/>
      <c r="BH23" s="31"/>
      <c r="BI23" s="31"/>
      <c r="BJ23" s="18"/>
      <c r="BK23" s="18"/>
      <c r="BL23" s="18"/>
      <c r="BM23" s="18"/>
      <c r="BN23" s="18"/>
      <c r="BO23" s="18"/>
      <c r="BP23" s="18"/>
      <c r="BQ23" s="18"/>
      <c r="BR23" s="18"/>
      <c r="BS23" s="41"/>
      <c r="BT23" s="41"/>
      <c r="BU23" s="41"/>
      <c r="BV23" s="41"/>
      <c r="BW23" s="41"/>
      <c r="BX23" s="41"/>
    </row>
    <row r="24" spans="1:76" s="22" customFormat="1" ht="11.1" customHeight="1" outlineLevel="1" x14ac:dyDescent="0.25">
      <c r="A24" s="31"/>
      <c r="B24" s="23">
        <v>17</v>
      </c>
      <c r="C24" s="78">
        <v>5</v>
      </c>
      <c r="D24" s="50" t="str">
        <f t="shared" si="0"/>
        <v/>
      </c>
      <c r="E24" s="49" t="str">
        <f t="shared" si="1"/>
        <v/>
      </c>
      <c r="F24" s="50" t="str">
        <f t="shared" si="10"/>
        <v/>
      </c>
      <c r="G24" s="18"/>
      <c r="H24" s="15" t="str">
        <f t="shared" si="11"/>
        <v/>
      </c>
      <c r="I24" s="17" t="str">
        <f t="shared" si="2"/>
        <v/>
      </c>
      <c r="J24" s="48" t="str">
        <f t="shared" si="3"/>
        <v/>
      </c>
      <c r="K24" s="75">
        <v>1</v>
      </c>
      <c r="L24" s="55"/>
      <c r="M24" s="78">
        <v>5</v>
      </c>
      <c r="N24" s="49" t="str">
        <f t="shared" si="4"/>
        <v/>
      </c>
      <c r="O24" s="34" t="str">
        <f t="shared" si="12"/>
        <v/>
      </c>
      <c r="P24" s="35" t="str">
        <f t="shared" si="13"/>
        <v/>
      </c>
      <c r="Q24" s="6">
        <f t="shared" si="14"/>
        <v>5</v>
      </c>
      <c r="R24" s="18" t="s">
        <v>4</v>
      </c>
      <c r="S24" s="18"/>
      <c r="T24" s="15" t="str">
        <f t="shared" si="15"/>
        <v/>
      </c>
      <c r="U24" s="16" t="str">
        <f t="shared" si="16"/>
        <v/>
      </c>
      <c r="V24" s="48" t="str">
        <f t="shared" si="5"/>
        <v/>
      </c>
      <c r="W24" s="81">
        <v>26</v>
      </c>
      <c r="X24" s="55" t="s">
        <v>23</v>
      </c>
      <c r="Y24" s="78">
        <v>5</v>
      </c>
      <c r="Z24" s="50" t="str">
        <f t="shared" si="6"/>
        <v/>
      </c>
      <c r="AA24" s="36" t="str">
        <f t="shared" si="17"/>
        <v/>
      </c>
      <c r="AB24" s="35" t="str">
        <f t="shared" si="18"/>
        <v/>
      </c>
      <c r="AC24" s="6">
        <f t="shared" si="19"/>
        <v>5</v>
      </c>
      <c r="AD24" s="18"/>
      <c r="AE24" s="15" t="str">
        <f t="shared" si="20"/>
        <v/>
      </c>
      <c r="AF24" s="16" t="str">
        <f t="shared" si="21"/>
        <v/>
      </c>
      <c r="AG24" s="48" t="str">
        <f t="shared" si="7"/>
        <v/>
      </c>
      <c r="AH24" s="81">
        <v>16</v>
      </c>
      <c r="AI24" s="55"/>
      <c r="AJ24" s="78">
        <v>5</v>
      </c>
      <c r="AK24" s="49" t="str">
        <f t="shared" si="8"/>
        <v/>
      </c>
      <c r="AL24" s="40" t="str">
        <f t="shared" si="22"/>
        <v/>
      </c>
      <c r="AM24" s="35" t="str">
        <f t="shared" si="23"/>
        <v/>
      </c>
      <c r="AN24" s="38">
        <f t="shared" si="24"/>
        <v>5</v>
      </c>
      <c r="AO24" s="67"/>
      <c r="AP24" s="55" t="str">
        <f t="shared" si="25"/>
        <v/>
      </c>
      <c r="AQ24" s="18"/>
      <c r="AR24" s="24" t="str">
        <f t="shared" si="9"/>
        <v/>
      </c>
      <c r="AS24" s="16" t="str">
        <f t="shared" si="26"/>
        <v/>
      </c>
      <c r="AT24" s="25">
        <f>VLOOKUP($AV24,LOOKUP!$Y$2:$Z$27,2,FALSE)</f>
        <v>5</v>
      </c>
      <c r="AU24" s="48" t="str">
        <f t="shared" si="27"/>
        <v/>
      </c>
      <c r="AV24" s="60" t="s">
        <v>4</v>
      </c>
      <c r="AW24" s="55" t="s">
        <v>4</v>
      </c>
      <c r="AX24" s="50" t="str">
        <f t="shared" si="28"/>
        <v/>
      </c>
      <c r="AY24" s="26">
        <f>VLOOKUP($AW24,LOOKUP!$Y$2:$Z$27,2,FALSE)</f>
        <v>5</v>
      </c>
      <c r="AZ24" s="16" t="str">
        <f t="shared" si="29"/>
        <v/>
      </c>
      <c r="BA24" s="21" t="str">
        <f t="shared" si="30"/>
        <v/>
      </c>
      <c r="BB24" s="18"/>
      <c r="BC24" s="18"/>
      <c r="BD24" s="31"/>
      <c r="BE24" s="31"/>
      <c r="BF24" s="31"/>
      <c r="BG24" s="31"/>
      <c r="BH24" s="31"/>
      <c r="BI24" s="31"/>
      <c r="BJ24" s="18"/>
      <c r="BK24" s="18"/>
      <c r="BL24" s="18"/>
      <c r="BM24" s="18"/>
      <c r="BN24" s="18"/>
      <c r="BO24" s="18"/>
      <c r="BP24" s="18"/>
      <c r="BQ24" s="18"/>
      <c r="BR24" s="18"/>
      <c r="BS24" s="41"/>
      <c r="BT24" s="41"/>
      <c r="BU24" s="41"/>
      <c r="BV24" s="41"/>
      <c r="BW24" s="41"/>
      <c r="BX24" s="41"/>
    </row>
    <row r="25" spans="1:76" s="22" customFormat="1" ht="11.1" customHeight="1" outlineLevel="1" x14ac:dyDescent="0.25">
      <c r="A25" s="31"/>
      <c r="B25" s="23">
        <v>19</v>
      </c>
      <c r="C25" s="78">
        <v>6</v>
      </c>
      <c r="D25" s="50" t="str">
        <f t="shared" si="0"/>
        <v/>
      </c>
      <c r="E25" s="49" t="str">
        <f t="shared" si="1"/>
        <v/>
      </c>
      <c r="F25" s="50" t="str">
        <f t="shared" si="10"/>
        <v/>
      </c>
      <c r="G25" s="18"/>
      <c r="H25" s="15" t="str">
        <f t="shared" si="11"/>
        <v/>
      </c>
      <c r="I25" s="17" t="str">
        <f t="shared" si="2"/>
        <v/>
      </c>
      <c r="J25" s="48" t="str">
        <f t="shared" si="3"/>
        <v/>
      </c>
      <c r="K25" s="75">
        <v>4</v>
      </c>
      <c r="L25" s="55"/>
      <c r="M25" s="78">
        <v>6</v>
      </c>
      <c r="N25" s="49" t="str">
        <f t="shared" si="4"/>
        <v/>
      </c>
      <c r="O25" s="34" t="str">
        <f t="shared" si="12"/>
        <v/>
      </c>
      <c r="P25" s="35" t="str">
        <f t="shared" si="13"/>
        <v/>
      </c>
      <c r="Q25" s="6">
        <f t="shared" si="14"/>
        <v>6</v>
      </c>
      <c r="R25" s="18" t="s">
        <v>5</v>
      </c>
      <c r="S25" s="18"/>
      <c r="T25" s="15" t="str">
        <f t="shared" si="15"/>
        <v/>
      </c>
      <c r="U25" s="16" t="str">
        <f t="shared" si="16"/>
        <v/>
      </c>
      <c r="V25" s="48" t="str">
        <f t="shared" si="5"/>
        <v/>
      </c>
      <c r="W25" s="81">
        <v>23</v>
      </c>
      <c r="X25" s="55"/>
      <c r="Y25" s="78">
        <v>6</v>
      </c>
      <c r="Z25" s="50" t="str">
        <f t="shared" si="6"/>
        <v/>
      </c>
      <c r="AA25" s="36" t="str">
        <f t="shared" si="17"/>
        <v/>
      </c>
      <c r="AB25" s="35" t="str">
        <f t="shared" si="18"/>
        <v/>
      </c>
      <c r="AC25" s="6">
        <f t="shared" si="19"/>
        <v>6</v>
      </c>
      <c r="AD25" s="18"/>
      <c r="AE25" s="15" t="str">
        <f t="shared" si="20"/>
        <v/>
      </c>
      <c r="AF25" s="16" t="str">
        <f t="shared" si="21"/>
        <v/>
      </c>
      <c r="AG25" s="48" t="str">
        <f t="shared" si="7"/>
        <v/>
      </c>
      <c r="AH25" s="81">
        <v>3</v>
      </c>
      <c r="AI25" s="55"/>
      <c r="AJ25" s="78">
        <v>6</v>
      </c>
      <c r="AK25" s="49" t="str">
        <f t="shared" si="8"/>
        <v/>
      </c>
      <c r="AL25" s="40" t="str">
        <f t="shared" si="22"/>
        <v/>
      </c>
      <c r="AM25" s="35" t="str">
        <f t="shared" si="23"/>
        <v/>
      </c>
      <c r="AN25" s="38">
        <f t="shared" si="24"/>
        <v>6</v>
      </c>
      <c r="AO25" s="67"/>
      <c r="AP25" s="55" t="str">
        <f t="shared" si="25"/>
        <v/>
      </c>
      <c r="AQ25" s="18"/>
      <c r="AR25" s="24" t="str">
        <f t="shared" si="9"/>
        <v/>
      </c>
      <c r="AS25" s="16" t="str">
        <f t="shared" si="26"/>
        <v/>
      </c>
      <c r="AT25" s="25">
        <f>VLOOKUP($AV25,LOOKUP!$Y$2:$Z$27,2,FALSE)</f>
        <v>6</v>
      </c>
      <c r="AU25" s="48" t="str">
        <f t="shared" si="27"/>
        <v/>
      </c>
      <c r="AV25" s="60" t="s">
        <v>5</v>
      </c>
      <c r="AW25" s="55" t="s">
        <v>5</v>
      </c>
      <c r="AX25" s="50" t="str">
        <f t="shared" si="28"/>
        <v/>
      </c>
      <c r="AY25" s="26">
        <f>VLOOKUP($AW25,LOOKUP!$Y$2:$Z$27,2,FALSE)</f>
        <v>6</v>
      </c>
      <c r="AZ25" s="16" t="str">
        <f t="shared" si="29"/>
        <v/>
      </c>
      <c r="BA25" s="21" t="str">
        <f t="shared" si="30"/>
        <v/>
      </c>
      <c r="BB25" s="18"/>
      <c r="BC25" s="18"/>
      <c r="BD25" s="31"/>
      <c r="BE25" s="31"/>
      <c r="BF25" s="31"/>
      <c r="BG25" s="31"/>
      <c r="BH25" s="31"/>
      <c r="BI25" s="31"/>
      <c r="BJ25" s="18"/>
      <c r="BK25" s="18"/>
      <c r="BL25" s="18"/>
      <c r="BM25" s="18"/>
      <c r="BN25" s="18"/>
      <c r="BO25" s="18"/>
      <c r="BP25" s="18"/>
      <c r="BQ25" s="18"/>
      <c r="BR25" s="18"/>
      <c r="BS25" s="41"/>
      <c r="BT25" s="41"/>
      <c r="BU25" s="41"/>
      <c r="BV25" s="41"/>
      <c r="BW25" s="41"/>
      <c r="BX25" s="41"/>
    </row>
    <row r="26" spans="1:76" s="22" customFormat="1" ht="11.1" customHeight="1" outlineLevel="1" x14ac:dyDescent="0.25">
      <c r="A26" s="31"/>
      <c r="B26" s="23">
        <v>12</v>
      </c>
      <c r="C26" s="78">
        <v>7</v>
      </c>
      <c r="D26" s="50" t="str">
        <f t="shared" si="0"/>
        <v/>
      </c>
      <c r="E26" s="49" t="str">
        <f t="shared" si="1"/>
        <v/>
      </c>
      <c r="F26" s="50" t="str">
        <f t="shared" si="10"/>
        <v/>
      </c>
      <c r="G26" s="18"/>
      <c r="H26" s="15" t="str">
        <f t="shared" si="11"/>
        <v/>
      </c>
      <c r="I26" s="17" t="str">
        <f t="shared" si="2"/>
        <v/>
      </c>
      <c r="J26" s="48" t="str">
        <f t="shared" si="3"/>
        <v/>
      </c>
      <c r="K26" s="75">
        <v>6</v>
      </c>
      <c r="L26" s="55"/>
      <c r="M26" s="78">
        <v>7</v>
      </c>
      <c r="N26" s="49" t="str">
        <f t="shared" si="4"/>
        <v/>
      </c>
      <c r="O26" s="34" t="str">
        <f t="shared" si="12"/>
        <v/>
      </c>
      <c r="P26" s="35" t="str">
        <f t="shared" si="13"/>
        <v/>
      </c>
      <c r="Q26" s="6">
        <f t="shared" si="14"/>
        <v>7</v>
      </c>
      <c r="R26" s="18" t="s">
        <v>6</v>
      </c>
      <c r="S26" s="18"/>
      <c r="T26" s="15" t="str">
        <f t="shared" si="15"/>
        <v/>
      </c>
      <c r="U26" s="16" t="str">
        <f t="shared" si="16"/>
        <v/>
      </c>
      <c r="V26" s="48" t="str">
        <f t="shared" si="5"/>
        <v/>
      </c>
      <c r="W26" s="81">
        <v>18</v>
      </c>
      <c r="X26" s="55"/>
      <c r="Y26" s="78">
        <v>7</v>
      </c>
      <c r="Z26" s="50" t="str">
        <f t="shared" si="6"/>
        <v>&lt;-</v>
      </c>
      <c r="AA26" s="36">
        <f t="shared" si="17"/>
        <v>7</v>
      </c>
      <c r="AB26" s="35" t="str">
        <f t="shared" si="18"/>
        <v/>
      </c>
      <c r="AC26" s="6">
        <f t="shared" si="19"/>
        <v>7</v>
      </c>
      <c r="AD26" s="18"/>
      <c r="AE26" s="15">
        <f t="shared" si="20"/>
        <v>19</v>
      </c>
      <c r="AF26" s="16" t="str">
        <f t="shared" si="21"/>
        <v/>
      </c>
      <c r="AG26" s="48" t="str">
        <f t="shared" si="7"/>
        <v>&lt;-</v>
      </c>
      <c r="AH26" s="81">
        <v>19</v>
      </c>
      <c r="AI26" s="55"/>
      <c r="AJ26" s="78">
        <v>7</v>
      </c>
      <c r="AK26" s="49" t="str">
        <f t="shared" si="8"/>
        <v/>
      </c>
      <c r="AL26" s="40" t="str">
        <f t="shared" si="22"/>
        <v/>
      </c>
      <c r="AM26" s="35" t="str">
        <f t="shared" si="23"/>
        <v/>
      </c>
      <c r="AN26" s="38">
        <f t="shared" si="24"/>
        <v>7</v>
      </c>
      <c r="AO26" s="67"/>
      <c r="AP26" s="55" t="str">
        <f t="shared" si="25"/>
        <v/>
      </c>
      <c r="AQ26" s="18"/>
      <c r="AR26" s="24" t="str">
        <f t="shared" si="9"/>
        <v/>
      </c>
      <c r="AS26" s="16" t="str">
        <f t="shared" si="26"/>
        <v/>
      </c>
      <c r="AT26" s="25">
        <f>VLOOKUP($AV26,LOOKUP!$Y$2:$Z$27,2,FALSE)</f>
        <v>7</v>
      </c>
      <c r="AU26" s="48" t="str">
        <f t="shared" si="27"/>
        <v/>
      </c>
      <c r="AV26" s="60" t="s">
        <v>6</v>
      </c>
      <c r="AW26" s="55" t="s">
        <v>6</v>
      </c>
      <c r="AX26" s="50" t="str">
        <f t="shared" si="28"/>
        <v/>
      </c>
      <c r="AY26" s="26">
        <f>VLOOKUP($AW26,LOOKUP!$Y$2:$Z$27,2,FALSE)</f>
        <v>7</v>
      </c>
      <c r="AZ26" s="16" t="str">
        <f t="shared" si="29"/>
        <v/>
      </c>
      <c r="BA26" s="21" t="str">
        <f t="shared" si="30"/>
        <v/>
      </c>
      <c r="BB26" s="18"/>
      <c r="BC26" s="18"/>
      <c r="BD26" s="31"/>
      <c r="BE26" s="31"/>
      <c r="BF26" s="31"/>
      <c r="BG26" s="31"/>
      <c r="BH26" s="31"/>
      <c r="BI26" s="31"/>
      <c r="BJ26" s="18"/>
      <c r="BK26" s="18"/>
      <c r="BL26" s="18"/>
      <c r="BM26" s="18"/>
      <c r="BN26" s="18"/>
      <c r="BO26" s="18"/>
      <c r="BP26" s="18"/>
      <c r="BQ26" s="18"/>
      <c r="BR26" s="18"/>
      <c r="BS26" s="41"/>
      <c r="BT26" s="41"/>
      <c r="BU26" s="41"/>
      <c r="BV26" s="41"/>
      <c r="BW26" s="41"/>
      <c r="BX26" s="41"/>
    </row>
    <row r="27" spans="1:76" s="22" customFormat="1" ht="11.1" customHeight="1" outlineLevel="1" x14ac:dyDescent="0.25">
      <c r="A27" s="31"/>
      <c r="B27" s="23">
        <v>4</v>
      </c>
      <c r="C27" s="78">
        <v>8</v>
      </c>
      <c r="D27" s="50" t="str">
        <f t="shared" si="0"/>
        <v/>
      </c>
      <c r="E27" s="49" t="str">
        <f t="shared" si="1"/>
        <v/>
      </c>
      <c r="F27" s="50" t="str">
        <f t="shared" si="10"/>
        <v/>
      </c>
      <c r="G27" s="18"/>
      <c r="H27" s="15" t="str">
        <f t="shared" si="11"/>
        <v/>
      </c>
      <c r="I27" s="17" t="str">
        <f t="shared" si="2"/>
        <v/>
      </c>
      <c r="J27" s="48" t="str">
        <f t="shared" si="3"/>
        <v/>
      </c>
      <c r="K27" s="75">
        <v>16</v>
      </c>
      <c r="L27" s="55"/>
      <c r="M27" s="78">
        <v>8</v>
      </c>
      <c r="N27" s="49" t="str">
        <f t="shared" si="4"/>
        <v/>
      </c>
      <c r="O27" s="34" t="str">
        <f t="shared" si="12"/>
        <v/>
      </c>
      <c r="P27" s="35" t="str">
        <f t="shared" si="13"/>
        <v/>
      </c>
      <c r="Q27" s="6">
        <f t="shared" si="14"/>
        <v>8</v>
      </c>
      <c r="R27" s="18" t="s">
        <v>7</v>
      </c>
      <c r="S27" s="18"/>
      <c r="T27" s="15" t="str">
        <f t="shared" si="15"/>
        <v/>
      </c>
      <c r="U27" s="16" t="str">
        <f t="shared" si="16"/>
        <v/>
      </c>
      <c r="V27" s="48" t="str">
        <f t="shared" si="5"/>
        <v/>
      </c>
      <c r="W27" s="81">
        <v>12</v>
      </c>
      <c r="X27" s="55"/>
      <c r="Y27" s="78">
        <v>8</v>
      </c>
      <c r="Z27" s="50" t="str">
        <f t="shared" si="6"/>
        <v/>
      </c>
      <c r="AA27" s="36" t="str">
        <f t="shared" si="17"/>
        <v/>
      </c>
      <c r="AB27" s="35" t="str">
        <f t="shared" si="18"/>
        <v/>
      </c>
      <c r="AC27" s="6">
        <f t="shared" si="19"/>
        <v>8</v>
      </c>
      <c r="AD27" s="18"/>
      <c r="AE27" s="15" t="str">
        <f t="shared" si="20"/>
        <v/>
      </c>
      <c r="AF27" s="16" t="str">
        <f t="shared" si="21"/>
        <v/>
      </c>
      <c r="AG27" s="48" t="str">
        <f t="shared" si="7"/>
        <v/>
      </c>
      <c r="AH27" s="81">
        <v>4</v>
      </c>
      <c r="AI27" s="55"/>
      <c r="AJ27" s="78">
        <v>8</v>
      </c>
      <c r="AK27" s="49" t="str">
        <f t="shared" si="8"/>
        <v/>
      </c>
      <c r="AL27" s="40" t="str">
        <f t="shared" si="22"/>
        <v/>
      </c>
      <c r="AM27" s="35" t="str">
        <f t="shared" si="23"/>
        <v/>
      </c>
      <c r="AN27" s="38">
        <f t="shared" si="24"/>
        <v>8</v>
      </c>
      <c r="AO27" s="67"/>
      <c r="AP27" s="55" t="str">
        <f t="shared" si="25"/>
        <v/>
      </c>
      <c r="AQ27" s="18"/>
      <c r="AR27" s="24" t="str">
        <f t="shared" si="9"/>
        <v/>
      </c>
      <c r="AS27" s="16" t="str">
        <f t="shared" si="26"/>
        <v/>
      </c>
      <c r="AT27" s="25">
        <f>VLOOKUP($AV27,LOOKUP!$Y$2:$Z$27,2,FALSE)</f>
        <v>8</v>
      </c>
      <c r="AU27" s="48" t="str">
        <f t="shared" si="27"/>
        <v/>
      </c>
      <c r="AV27" s="60" t="s">
        <v>7</v>
      </c>
      <c r="AW27" s="55" t="s">
        <v>7</v>
      </c>
      <c r="AX27" s="50" t="str">
        <f t="shared" si="28"/>
        <v/>
      </c>
      <c r="AY27" s="26">
        <f>VLOOKUP($AW27,LOOKUP!$Y$2:$Z$27,2,FALSE)</f>
        <v>8</v>
      </c>
      <c r="AZ27" s="16" t="str">
        <f t="shared" si="29"/>
        <v/>
      </c>
      <c r="BA27" s="21" t="str">
        <f t="shared" si="30"/>
        <v/>
      </c>
      <c r="BB27" s="18"/>
      <c r="BC27" s="18"/>
      <c r="BD27" s="31"/>
      <c r="BE27" s="31"/>
      <c r="BF27" s="31"/>
      <c r="BG27" s="31"/>
      <c r="BH27" s="31"/>
      <c r="BI27" s="31"/>
      <c r="BJ27" s="18"/>
      <c r="BK27" s="18"/>
      <c r="BL27" s="18"/>
      <c r="BM27" s="18"/>
      <c r="BN27" s="18"/>
      <c r="BO27" s="18"/>
      <c r="BP27" s="18"/>
      <c r="BQ27" s="18"/>
      <c r="BR27" s="18"/>
      <c r="BS27" s="41"/>
      <c r="BT27" s="41"/>
      <c r="BU27" s="41"/>
      <c r="BV27" s="41"/>
      <c r="BW27" s="41"/>
      <c r="BX27" s="41"/>
    </row>
    <row r="28" spans="1:76" s="22" customFormat="1" ht="11.1" customHeight="1" outlineLevel="1" x14ac:dyDescent="0.25">
      <c r="A28" s="31"/>
      <c r="B28" s="23">
        <v>16</v>
      </c>
      <c r="C28" s="78">
        <v>9</v>
      </c>
      <c r="D28" s="50" t="str">
        <f t="shared" si="0"/>
        <v/>
      </c>
      <c r="E28" s="49" t="str">
        <f t="shared" si="1"/>
        <v/>
      </c>
      <c r="F28" s="50" t="str">
        <f t="shared" si="10"/>
        <v/>
      </c>
      <c r="G28" s="18"/>
      <c r="H28" s="15" t="str">
        <f t="shared" si="11"/>
        <v/>
      </c>
      <c r="I28" s="17" t="str">
        <f t="shared" si="2"/>
        <v/>
      </c>
      <c r="J28" s="48" t="str">
        <f t="shared" si="3"/>
        <v/>
      </c>
      <c r="K28" s="75">
        <v>22</v>
      </c>
      <c r="L28" s="55"/>
      <c r="M28" s="78">
        <v>9</v>
      </c>
      <c r="N28" s="49" t="str">
        <f t="shared" si="4"/>
        <v/>
      </c>
      <c r="O28" s="34" t="str">
        <f t="shared" si="12"/>
        <v/>
      </c>
      <c r="P28" s="35" t="str">
        <f t="shared" si="13"/>
        <v/>
      </c>
      <c r="Q28" s="6">
        <f t="shared" si="14"/>
        <v>9</v>
      </c>
      <c r="R28" s="18" t="s">
        <v>8</v>
      </c>
      <c r="S28" s="18"/>
      <c r="T28" s="15" t="str">
        <f t="shared" si="15"/>
        <v/>
      </c>
      <c r="U28" s="16" t="str">
        <f t="shared" si="16"/>
        <v/>
      </c>
      <c r="V28" s="48" t="str">
        <f t="shared" si="5"/>
        <v/>
      </c>
      <c r="W28" s="81">
        <v>6</v>
      </c>
      <c r="X28" s="55"/>
      <c r="Y28" s="78">
        <v>9</v>
      </c>
      <c r="Z28" s="50" t="str">
        <f t="shared" si="6"/>
        <v/>
      </c>
      <c r="AA28" s="36" t="str">
        <f t="shared" si="17"/>
        <v/>
      </c>
      <c r="AB28" s="35" t="str">
        <f t="shared" si="18"/>
        <v/>
      </c>
      <c r="AC28" s="6">
        <f t="shared" si="19"/>
        <v>9</v>
      </c>
      <c r="AD28" s="18"/>
      <c r="AE28" s="15" t="str">
        <f t="shared" si="20"/>
        <v/>
      </c>
      <c r="AF28" s="16" t="str">
        <f t="shared" si="21"/>
        <v/>
      </c>
      <c r="AG28" s="48" t="str">
        <f t="shared" si="7"/>
        <v/>
      </c>
      <c r="AH28" s="81">
        <v>17</v>
      </c>
      <c r="AI28" s="55"/>
      <c r="AJ28" s="78">
        <v>9</v>
      </c>
      <c r="AK28" s="49" t="str">
        <f t="shared" si="8"/>
        <v/>
      </c>
      <c r="AL28" s="40" t="str">
        <f t="shared" si="22"/>
        <v/>
      </c>
      <c r="AM28" s="35" t="str">
        <f t="shared" si="23"/>
        <v/>
      </c>
      <c r="AN28" s="38">
        <f t="shared" si="24"/>
        <v>9</v>
      </c>
      <c r="AO28" s="67"/>
      <c r="AP28" s="55" t="str">
        <f t="shared" si="25"/>
        <v/>
      </c>
      <c r="AQ28" s="18"/>
      <c r="AR28" s="24" t="str">
        <f t="shared" si="9"/>
        <v/>
      </c>
      <c r="AS28" s="16" t="str">
        <f t="shared" si="26"/>
        <v/>
      </c>
      <c r="AT28" s="25">
        <f>VLOOKUP($AV28,LOOKUP!$Y$2:$Z$27,2,FALSE)</f>
        <v>9</v>
      </c>
      <c r="AU28" s="48" t="str">
        <f t="shared" si="27"/>
        <v/>
      </c>
      <c r="AV28" s="60" t="s">
        <v>8</v>
      </c>
      <c r="AW28" s="55" t="s">
        <v>8</v>
      </c>
      <c r="AX28" s="50" t="str">
        <f t="shared" si="28"/>
        <v/>
      </c>
      <c r="AY28" s="26">
        <f>VLOOKUP($AW28,LOOKUP!$Y$2:$Z$27,2,FALSE)</f>
        <v>9</v>
      </c>
      <c r="AZ28" s="16" t="str">
        <f t="shared" si="29"/>
        <v/>
      </c>
      <c r="BA28" s="21" t="str">
        <f t="shared" si="30"/>
        <v/>
      </c>
      <c r="BB28" s="18"/>
      <c r="BC28" s="18"/>
      <c r="BD28" s="31"/>
      <c r="BE28" s="31"/>
      <c r="BF28" s="31"/>
      <c r="BG28" s="31"/>
      <c r="BH28" s="31"/>
      <c r="BI28" s="31"/>
      <c r="BJ28" s="18"/>
      <c r="BK28" s="18"/>
      <c r="BL28" s="18"/>
      <c r="BM28" s="18"/>
      <c r="BN28" s="18"/>
      <c r="BO28" s="18"/>
      <c r="BP28" s="18"/>
      <c r="BQ28" s="18"/>
      <c r="BR28" s="18"/>
      <c r="BS28" s="41"/>
      <c r="BT28" s="41"/>
      <c r="BU28" s="41"/>
      <c r="BV28" s="41"/>
      <c r="BW28" s="41"/>
      <c r="BX28" s="41"/>
    </row>
    <row r="29" spans="1:76" s="22" customFormat="1" ht="11.1" customHeight="1" outlineLevel="1" x14ac:dyDescent="0.25">
      <c r="A29" s="31"/>
      <c r="B29" s="23">
        <v>24</v>
      </c>
      <c r="C29" s="78">
        <v>10</v>
      </c>
      <c r="D29" s="50" t="str">
        <f t="shared" si="0"/>
        <v/>
      </c>
      <c r="E29" s="49" t="str">
        <f t="shared" si="1"/>
        <v/>
      </c>
      <c r="F29" s="50" t="str">
        <f t="shared" si="10"/>
        <v/>
      </c>
      <c r="G29" s="18"/>
      <c r="H29" s="15" t="str">
        <f t="shared" si="11"/>
        <v/>
      </c>
      <c r="I29" s="17" t="str">
        <f t="shared" si="2"/>
        <v/>
      </c>
      <c r="J29" s="48" t="str">
        <f t="shared" si="3"/>
        <v/>
      </c>
      <c r="K29" s="75">
        <v>26</v>
      </c>
      <c r="L29" s="55"/>
      <c r="M29" s="78">
        <v>10</v>
      </c>
      <c r="N29" s="49" t="str">
        <f t="shared" si="4"/>
        <v/>
      </c>
      <c r="O29" s="34" t="str">
        <f t="shared" si="12"/>
        <v/>
      </c>
      <c r="P29" s="35" t="str">
        <f t="shared" si="13"/>
        <v/>
      </c>
      <c r="Q29" s="6">
        <f t="shared" si="14"/>
        <v>10</v>
      </c>
      <c r="R29" s="18" t="s">
        <v>9</v>
      </c>
      <c r="S29" s="18"/>
      <c r="T29" s="15" t="str">
        <f t="shared" si="15"/>
        <v/>
      </c>
      <c r="U29" s="16" t="str">
        <f t="shared" si="16"/>
        <v/>
      </c>
      <c r="V29" s="48" t="str">
        <f t="shared" si="5"/>
        <v/>
      </c>
      <c r="W29" s="81">
        <v>2</v>
      </c>
      <c r="X29" s="55"/>
      <c r="Y29" s="78">
        <v>10</v>
      </c>
      <c r="Z29" s="50" t="str">
        <f t="shared" si="6"/>
        <v/>
      </c>
      <c r="AA29" s="36" t="str">
        <f t="shared" si="17"/>
        <v/>
      </c>
      <c r="AB29" s="35" t="str">
        <f t="shared" si="18"/>
        <v/>
      </c>
      <c r="AC29" s="6">
        <f t="shared" si="19"/>
        <v>10</v>
      </c>
      <c r="AD29" s="18"/>
      <c r="AE29" s="15" t="str">
        <f t="shared" si="20"/>
        <v/>
      </c>
      <c r="AF29" s="16" t="str">
        <f t="shared" si="21"/>
        <v/>
      </c>
      <c r="AG29" s="48" t="str">
        <f t="shared" si="7"/>
        <v/>
      </c>
      <c r="AH29" s="81">
        <v>5</v>
      </c>
      <c r="AI29" s="55"/>
      <c r="AJ29" s="78">
        <v>10</v>
      </c>
      <c r="AK29" s="49" t="str">
        <f t="shared" si="8"/>
        <v/>
      </c>
      <c r="AL29" s="40" t="str">
        <f t="shared" si="22"/>
        <v/>
      </c>
      <c r="AM29" s="35" t="str">
        <f t="shared" si="23"/>
        <v/>
      </c>
      <c r="AN29" s="38">
        <f t="shared" si="24"/>
        <v>10</v>
      </c>
      <c r="AO29" s="67"/>
      <c r="AP29" s="55" t="str">
        <f t="shared" si="25"/>
        <v/>
      </c>
      <c r="AQ29" s="18"/>
      <c r="AR29" s="24" t="str">
        <f t="shared" si="9"/>
        <v/>
      </c>
      <c r="AS29" s="16" t="str">
        <f t="shared" si="26"/>
        <v/>
      </c>
      <c r="AT29" s="25">
        <f>VLOOKUP($AV29,LOOKUP!$Y$2:$Z$27,2,FALSE)</f>
        <v>10</v>
      </c>
      <c r="AU29" s="48" t="str">
        <f t="shared" si="27"/>
        <v/>
      </c>
      <c r="AV29" s="60" t="s">
        <v>9</v>
      </c>
      <c r="AW29" s="55" t="s">
        <v>9</v>
      </c>
      <c r="AX29" s="50" t="str">
        <f t="shared" si="28"/>
        <v/>
      </c>
      <c r="AY29" s="26">
        <f>VLOOKUP($AW29,LOOKUP!$Y$2:$Z$27,2,FALSE)</f>
        <v>10</v>
      </c>
      <c r="AZ29" s="16" t="str">
        <f t="shared" si="29"/>
        <v/>
      </c>
      <c r="BA29" s="21" t="str">
        <f t="shared" si="30"/>
        <v/>
      </c>
      <c r="BB29" s="18"/>
      <c r="BC29" s="18"/>
      <c r="BD29" s="31"/>
      <c r="BE29" s="31"/>
      <c r="BF29" s="31"/>
      <c r="BG29" s="31"/>
      <c r="BH29" s="31"/>
      <c r="BI29" s="31"/>
      <c r="BJ29" s="18"/>
      <c r="BK29" s="18"/>
      <c r="BL29" s="18"/>
      <c r="BM29" s="18"/>
      <c r="BN29" s="18"/>
      <c r="BO29" s="18"/>
      <c r="BP29" s="18"/>
      <c r="BQ29" s="18"/>
      <c r="BR29" s="18"/>
      <c r="BS29" s="41"/>
      <c r="BT29" s="41"/>
      <c r="BU29" s="41"/>
      <c r="BV29" s="41"/>
      <c r="BW29" s="41"/>
      <c r="BX29" s="41"/>
    </row>
    <row r="30" spans="1:76" s="22" customFormat="1" ht="11.1" customHeight="1" outlineLevel="1" x14ac:dyDescent="0.25">
      <c r="A30" s="31"/>
      <c r="B30" s="23">
        <v>14</v>
      </c>
      <c r="C30" s="78">
        <v>11</v>
      </c>
      <c r="D30" s="50" t="str">
        <f t="shared" si="0"/>
        <v/>
      </c>
      <c r="E30" s="49" t="str">
        <f t="shared" si="1"/>
        <v/>
      </c>
      <c r="F30" s="50" t="str">
        <f t="shared" si="10"/>
        <v/>
      </c>
      <c r="G30" s="18"/>
      <c r="H30" s="15" t="str">
        <f t="shared" si="11"/>
        <v/>
      </c>
      <c r="I30" s="17" t="str">
        <f t="shared" si="2"/>
        <v/>
      </c>
      <c r="J30" s="48" t="str">
        <f t="shared" si="3"/>
        <v/>
      </c>
      <c r="K30" s="75">
        <v>2</v>
      </c>
      <c r="L30" s="55"/>
      <c r="M30" s="78">
        <v>11</v>
      </c>
      <c r="N30" s="49" t="str">
        <f t="shared" si="4"/>
        <v/>
      </c>
      <c r="O30" s="34" t="str">
        <f t="shared" si="12"/>
        <v/>
      </c>
      <c r="P30" s="35" t="str">
        <f t="shared" si="13"/>
        <v/>
      </c>
      <c r="Q30" s="6">
        <f t="shared" si="14"/>
        <v>11</v>
      </c>
      <c r="R30" s="18" t="s">
        <v>10</v>
      </c>
      <c r="S30" s="18"/>
      <c r="T30" s="15" t="str">
        <f t="shared" si="15"/>
        <v/>
      </c>
      <c r="U30" s="16" t="str">
        <f t="shared" si="16"/>
        <v/>
      </c>
      <c r="V30" s="48" t="str">
        <f t="shared" si="5"/>
        <v/>
      </c>
      <c r="W30" s="81">
        <v>4</v>
      </c>
      <c r="X30" s="55"/>
      <c r="Y30" s="78">
        <v>11</v>
      </c>
      <c r="Z30" s="50" t="str">
        <f t="shared" si="6"/>
        <v/>
      </c>
      <c r="AA30" s="36" t="str">
        <f t="shared" si="17"/>
        <v/>
      </c>
      <c r="AB30" s="35" t="str">
        <f t="shared" si="18"/>
        <v/>
      </c>
      <c r="AC30" s="6">
        <f t="shared" si="19"/>
        <v>11</v>
      </c>
      <c r="AD30" s="18"/>
      <c r="AE30" s="15" t="str">
        <f t="shared" si="20"/>
        <v/>
      </c>
      <c r="AF30" s="16" t="str">
        <f t="shared" si="21"/>
        <v/>
      </c>
      <c r="AG30" s="48" t="str">
        <f t="shared" si="7"/>
        <v/>
      </c>
      <c r="AH30" s="81">
        <v>21</v>
      </c>
      <c r="AI30" s="55"/>
      <c r="AJ30" s="78">
        <v>11</v>
      </c>
      <c r="AK30" s="49" t="str">
        <f t="shared" si="8"/>
        <v/>
      </c>
      <c r="AL30" s="40" t="str">
        <f t="shared" si="22"/>
        <v/>
      </c>
      <c r="AM30" s="35" t="str">
        <f t="shared" si="23"/>
        <v/>
      </c>
      <c r="AN30" s="38">
        <f t="shared" si="24"/>
        <v>11</v>
      </c>
      <c r="AO30" s="67"/>
      <c r="AP30" s="55" t="str">
        <f t="shared" si="25"/>
        <v/>
      </c>
      <c r="AQ30" s="18"/>
      <c r="AR30" s="24" t="str">
        <f t="shared" si="9"/>
        <v/>
      </c>
      <c r="AS30" s="16" t="str">
        <f t="shared" si="26"/>
        <v/>
      </c>
      <c r="AT30" s="25">
        <f>VLOOKUP($AV30,LOOKUP!$Y$2:$Z$27,2,FALSE)</f>
        <v>11</v>
      </c>
      <c r="AU30" s="48" t="str">
        <f t="shared" si="27"/>
        <v/>
      </c>
      <c r="AV30" s="60" t="s">
        <v>10</v>
      </c>
      <c r="AW30" s="55" t="s">
        <v>10</v>
      </c>
      <c r="AX30" s="50" t="str">
        <f t="shared" si="28"/>
        <v/>
      </c>
      <c r="AY30" s="26">
        <f>VLOOKUP($AW30,LOOKUP!$Y$2:$Z$27,2,FALSE)</f>
        <v>11</v>
      </c>
      <c r="AZ30" s="16" t="str">
        <f t="shared" si="29"/>
        <v/>
      </c>
      <c r="BA30" s="21" t="str">
        <f t="shared" si="30"/>
        <v/>
      </c>
      <c r="BB30" s="18"/>
      <c r="BC30" s="18"/>
      <c r="BD30" s="31"/>
      <c r="BE30" s="31"/>
      <c r="BF30" s="31"/>
      <c r="BG30" s="31"/>
      <c r="BH30" s="31"/>
      <c r="BI30" s="31"/>
      <c r="BJ30" s="18"/>
      <c r="BK30" s="18"/>
      <c r="BL30" s="18"/>
      <c r="BM30" s="18"/>
      <c r="BN30" s="18"/>
      <c r="BO30" s="18"/>
      <c r="BP30" s="18"/>
      <c r="BQ30" s="18"/>
      <c r="BR30" s="18"/>
      <c r="BS30" s="41"/>
      <c r="BT30" s="41"/>
      <c r="BU30" s="41"/>
      <c r="BV30" s="41"/>
      <c r="BW30" s="41"/>
      <c r="BX30" s="41"/>
    </row>
    <row r="31" spans="1:76" s="22" customFormat="1" ht="11.1" customHeight="1" outlineLevel="1" x14ac:dyDescent="0.25">
      <c r="A31" s="31"/>
      <c r="B31" s="23">
        <v>7</v>
      </c>
      <c r="C31" s="78">
        <v>12</v>
      </c>
      <c r="D31" s="50" t="str">
        <f t="shared" si="0"/>
        <v/>
      </c>
      <c r="E31" s="49" t="str">
        <f t="shared" si="1"/>
        <v/>
      </c>
      <c r="F31" s="50" t="str">
        <f t="shared" si="10"/>
        <v/>
      </c>
      <c r="G31" s="18"/>
      <c r="H31" s="15" t="str">
        <f t="shared" si="11"/>
        <v/>
      </c>
      <c r="I31" s="17" t="str">
        <f t="shared" si="2"/>
        <v/>
      </c>
      <c r="J31" s="48" t="str">
        <f t="shared" si="3"/>
        <v/>
      </c>
      <c r="K31" s="75">
        <v>5</v>
      </c>
      <c r="L31" s="55"/>
      <c r="M31" s="78">
        <v>12</v>
      </c>
      <c r="N31" s="49" t="str">
        <f t="shared" si="4"/>
        <v/>
      </c>
      <c r="O31" s="34" t="str">
        <f t="shared" si="12"/>
        <v/>
      </c>
      <c r="P31" s="35" t="str">
        <f t="shared" si="13"/>
        <v/>
      </c>
      <c r="Q31" s="6">
        <f t="shared" si="14"/>
        <v>12</v>
      </c>
      <c r="R31" s="18" t="s">
        <v>11</v>
      </c>
      <c r="S31" s="18"/>
      <c r="T31" s="15" t="str">
        <f t="shared" si="15"/>
        <v/>
      </c>
      <c r="U31" s="16" t="str">
        <f t="shared" si="16"/>
        <v/>
      </c>
      <c r="V31" s="48" t="str">
        <f t="shared" si="5"/>
        <v/>
      </c>
      <c r="W31" s="81">
        <v>11</v>
      </c>
      <c r="X31" s="55"/>
      <c r="Y31" s="78">
        <v>12</v>
      </c>
      <c r="Z31" s="50" t="str">
        <f t="shared" si="6"/>
        <v/>
      </c>
      <c r="AA31" s="36" t="str">
        <f t="shared" si="17"/>
        <v/>
      </c>
      <c r="AB31" s="35" t="str">
        <f t="shared" si="18"/>
        <v/>
      </c>
      <c r="AC31" s="6">
        <f t="shared" si="19"/>
        <v>12</v>
      </c>
      <c r="AD31" s="18"/>
      <c r="AE31" s="15" t="str">
        <f t="shared" si="20"/>
        <v/>
      </c>
      <c r="AF31" s="16" t="str">
        <f t="shared" si="21"/>
        <v/>
      </c>
      <c r="AG31" s="48" t="str">
        <f t="shared" si="7"/>
        <v/>
      </c>
      <c r="AH31" s="81">
        <v>6</v>
      </c>
      <c r="AI31" s="55"/>
      <c r="AJ31" s="78">
        <v>12</v>
      </c>
      <c r="AK31" s="49" t="str">
        <f t="shared" si="8"/>
        <v>-&gt;</v>
      </c>
      <c r="AL31" s="40" t="str">
        <f t="shared" si="22"/>
        <v/>
      </c>
      <c r="AM31" s="35">
        <f t="shared" si="23"/>
        <v>12</v>
      </c>
      <c r="AN31" s="38">
        <f t="shared" si="24"/>
        <v>12</v>
      </c>
      <c r="AO31" s="67"/>
      <c r="AP31" s="55" t="str">
        <f t="shared" si="25"/>
        <v>-&gt;</v>
      </c>
      <c r="AQ31" s="18"/>
      <c r="AR31" s="24" t="str">
        <f t="shared" si="9"/>
        <v/>
      </c>
      <c r="AS31" s="16">
        <f t="shared" si="26"/>
        <v>12</v>
      </c>
      <c r="AT31" s="25">
        <f>VLOOKUP($AV31,LOOKUP!$Y$2:$Z$27,2,FALSE)</f>
        <v>12</v>
      </c>
      <c r="AU31" s="48" t="str">
        <f t="shared" si="27"/>
        <v>-&gt;</v>
      </c>
      <c r="AV31" s="60" t="s">
        <v>11</v>
      </c>
      <c r="AW31" s="55" t="s">
        <v>11</v>
      </c>
      <c r="AX31" s="50" t="str">
        <f t="shared" si="28"/>
        <v>-&gt;</v>
      </c>
      <c r="AY31" s="26">
        <f>VLOOKUP($AW31,LOOKUP!$Y$2:$Z$27,2,FALSE)</f>
        <v>12</v>
      </c>
      <c r="AZ31" s="16" t="str">
        <f t="shared" si="29"/>
        <v/>
      </c>
      <c r="BA31" s="21">
        <f t="shared" si="30"/>
        <v>12</v>
      </c>
      <c r="BB31" s="18"/>
      <c r="BC31" s="18"/>
      <c r="BD31" s="31"/>
      <c r="BE31" s="31"/>
      <c r="BF31" s="31"/>
      <c r="BG31" s="31"/>
      <c r="BH31" s="31"/>
      <c r="BI31" s="31"/>
      <c r="BJ31" s="18"/>
      <c r="BK31" s="18"/>
      <c r="BL31" s="18"/>
      <c r="BM31" s="18"/>
      <c r="BN31" s="18"/>
      <c r="BO31" s="18"/>
      <c r="BP31" s="18"/>
      <c r="BQ31" s="18"/>
      <c r="BR31" s="18"/>
      <c r="BS31" s="41"/>
      <c r="BT31" s="41"/>
      <c r="BU31" s="41"/>
      <c r="BV31" s="41"/>
      <c r="BW31" s="41"/>
      <c r="BX31" s="41"/>
    </row>
    <row r="32" spans="1:76" s="22" customFormat="1" ht="11.1" customHeight="1" outlineLevel="1" x14ac:dyDescent="0.25">
      <c r="A32" s="31"/>
      <c r="B32" s="23">
        <v>15</v>
      </c>
      <c r="C32" s="78">
        <v>13</v>
      </c>
      <c r="D32" s="50" t="str">
        <f t="shared" si="0"/>
        <v/>
      </c>
      <c r="E32" s="49" t="str">
        <f t="shared" si="1"/>
        <v/>
      </c>
      <c r="F32" s="50" t="str">
        <f t="shared" si="10"/>
        <v/>
      </c>
      <c r="G32" s="18"/>
      <c r="H32" s="15" t="str">
        <f t="shared" si="11"/>
        <v/>
      </c>
      <c r="I32" s="17" t="str">
        <f t="shared" si="2"/>
        <v/>
      </c>
      <c r="J32" s="48" t="str">
        <f t="shared" si="3"/>
        <v/>
      </c>
      <c r="K32" s="75">
        <v>3</v>
      </c>
      <c r="L32" s="55"/>
      <c r="M32" s="78">
        <v>13</v>
      </c>
      <c r="N32" s="49" t="str">
        <f t="shared" si="4"/>
        <v/>
      </c>
      <c r="O32" s="34" t="str">
        <f t="shared" si="12"/>
        <v/>
      </c>
      <c r="P32" s="35" t="str">
        <f t="shared" si="13"/>
        <v/>
      </c>
      <c r="Q32" s="6">
        <f t="shared" si="14"/>
        <v>13</v>
      </c>
      <c r="R32" s="18" t="s">
        <v>12</v>
      </c>
      <c r="S32" s="18"/>
      <c r="T32" s="15" t="str">
        <f t="shared" si="15"/>
        <v/>
      </c>
      <c r="U32" s="16" t="str">
        <f t="shared" si="16"/>
        <v/>
      </c>
      <c r="V32" s="48" t="str">
        <f t="shared" si="5"/>
        <v/>
      </c>
      <c r="W32" s="81">
        <v>15</v>
      </c>
      <c r="X32" s="55"/>
      <c r="Y32" s="78">
        <v>13</v>
      </c>
      <c r="Z32" s="50" t="str">
        <f t="shared" si="6"/>
        <v/>
      </c>
      <c r="AA32" s="36" t="str">
        <f t="shared" si="17"/>
        <v/>
      </c>
      <c r="AB32" s="35" t="str">
        <f t="shared" si="18"/>
        <v/>
      </c>
      <c r="AC32" s="6">
        <f t="shared" si="19"/>
        <v>13</v>
      </c>
      <c r="AD32" s="18"/>
      <c r="AE32" s="15" t="str">
        <f t="shared" si="20"/>
        <v/>
      </c>
      <c r="AF32" s="16" t="str">
        <f t="shared" si="21"/>
        <v/>
      </c>
      <c r="AG32" s="48" t="str">
        <f t="shared" si="7"/>
        <v/>
      </c>
      <c r="AH32" s="81">
        <v>22</v>
      </c>
      <c r="AI32" s="55"/>
      <c r="AJ32" s="78">
        <v>13</v>
      </c>
      <c r="AK32" s="49" t="str">
        <f t="shared" si="8"/>
        <v/>
      </c>
      <c r="AL32" s="40" t="str">
        <f t="shared" si="22"/>
        <v/>
      </c>
      <c r="AM32" s="35" t="str">
        <f t="shared" si="23"/>
        <v/>
      </c>
      <c r="AN32" s="38">
        <f t="shared" si="24"/>
        <v>13</v>
      </c>
      <c r="AO32" s="67"/>
      <c r="AP32" s="55" t="str">
        <f t="shared" si="25"/>
        <v/>
      </c>
      <c r="AQ32" s="18"/>
      <c r="AR32" s="24" t="str">
        <f t="shared" si="9"/>
        <v/>
      </c>
      <c r="AS32" s="16" t="str">
        <f t="shared" si="26"/>
        <v/>
      </c>
      <c r="AT32" s="25">
        <f>VLOOKUP($AV32,LOOKUP!$Y$2:$Z$27,2,FALSE)</f>
        <v>13</v>
      </c>
      <c r="AU32" s="48" t="str">
        <f t="shared" si="27"/>
        <v/>
      </c>
      <c r="AV32" s="60" t="s">
        <v>12</v>
      </c>
      <c r="AW32" s="55" t="s">
        <v>12</v>
      </c>
      <c r="AX32" s="50" t="str">
        <f t="shared" si="28"/>
        <v/>
      </c>
      <c r="AY32" s="26">
        <f>VLOOKUP($AW32,LOOKUP!$Y$2:$Z$27,2,FALSE)</f>
        <v>13</v>
      </c>
      <c r="AZ32" s="16" t="str">
        <f t="shared" si="29"/>
        <v/>
      </c>
      <c r="BA32" s="21" t="str">
        <f t="shared" si="30"/>
        <v/>
      </c>
      <c r="BB32" s="18"/>
      <c r="BC32" s="18"/>
      <c r="BD32" s="31"/>
      <c r="BE32" s="31"/>
      <c r="BF32" s="31"/>
      <c r="BG32" s="31"/>
      <c r="BH32" s="31"/>
      <c r="BI32" s="31"/>
      <c r="BJ32" s="18"/>
      <c r="BK32" s="18"/>
      <c r="BL32" s="18"/>
      <c r="BM32" s="18"/>
      <c r="BN32" s="18"/>
      <c r="BO32" s="18"/>
      <c r="BP32" s="18"/>
      <c r="BQ32" s="18"/>
      <c r="BR32" s="18"/>
      <c r="BS32" s="41"/>
      <c r="BT32" s="41"/>
      <c r="BU32" s="41"/>
      <c r="BV32" s="41"/>
      <c r="BW32" s="41"/>
      <c r="BX32" s="41"/>
    </row>
    <row r="33" spans="1:76" s="22" customFormat="1" ht="11.1" customHeight="1" outlineLevel="1" x14ac:dyDescent="0.25">
      <c r="A33" s="31"/>
      <c r="B33" s="23">
        <v>11</v>
      </c>
      <c r="C33" s="78">
        <v>14</v>
      </c>
      <c r="D33" s="50" t="str">
        <f t="shared" si="0"/>
        <v/>
      </c>
      <c r="E33" s="49" t="str">
        <f t="shared" si="1"/>
        <v/>
      </c>
      <c r="F33" s="50" t="str">
        <f t="shared" si="10"/>
        <v/>
      </c>
      <c r="G33" s="18"/>
      <c r="H33" s="15" t="str">
        <f t="shared" si="11"/>
        <v/>
      </c>
      <c r="I33" s="17" t="str">
        <f t="shared" si="2"/>
        <v/>
      </c>
      <c r="J33" s="48" t="str">
        <f t="shared" si="3"/>
        <v/>
      </c>
      <c r="K33" s="75">
        <v>11</v>
      </c>
      <c r="L33" s="55"/>
      <c r="M33" s="78">
        <v>14</v>
      </c>
      <c r="N33" s="49" t="str">
        <f t="shared" si="4"/>
        <v/>
      </c>
      <c r="O33" s="34" t="str">
        <f t="shared" si="12"/>
        <v/>
      </c>
      <c r="P33" s="35" t="str">
        <f t="shared" si="13"/>
        <v/>
      </c>
      <c r="Q33" s="6">
        <f t="shared" si="14"/>
        <v>14</v>
      </c>
      <c r="R33" s="18" t="s">
        <v>13</v>
      </c>
      <c r="S33" s="18"/>
      <c r="T33" s="15" t="str">
        <f t="shared" si="15"/>
        <v/>
      </c>
      <c r="U33" s="16" t="str">
        <f t="shared" si="16"/>
        <v/>
      </c>
      <c r="V33" s="48" t="str">
        <f t="shared" si="5"/>
        <v/>
      </c>
      <c r="W33" s="81">
        <v>20</v>
      </c>
      <c r="X33" s="55"/>
      <c r="Y33" s="78">
        <v>14</v>
      </c>
      <c r="Z33" s="50" t="str">
        <f t="shared" si="6"/>
        <v/>
      </c>
      <c r="AA33" s="36" t="str">
        <f t="shared" si="17"/>
        <v/>
      </c>
      <c r="AB33" s="35" t="str">
        <f t="shared" si="18"/>
        <v/>
      </c>
      <c r="AC33" s="6">
        <f t="shared" si="19"/>
        <v>14</v>
      </c>
      <c r="AD33" s="18"/>
      <c r="AE33" s="15" t="str">
        <f t="shared" si="20"/>
        <v/>
      </c>
      <c r="AF33" s="16" t="str">
        <f t="shared" si="21"/>
        <v/>
      </c>
      <c r="AG33" s="48" t="str">
        <f t="shared" si="7"/>
        <v/>
      </c>
      <c r="AH33" s="81">
        <v>14</v>
      </c>
      <c r="AI33" s="55"/>
      <c r="AJ33" s="78">
        <v>14</v>
      </c>
      <c r="AK33" s="49" t="str">
        <f t="shared" si="8"/>
        <v/>
      </c>
      <c r="AL33" s="40" t="str">
        <f t="shared" si="22"/>
        <v/>
      </c>
      <c r="AM33" s="35" t="str">
        <f t="shared" si="23"/>
        <v/>
      </c>
      <c r="AN33" s="38">
        <f t="shared" si="24"/>
        <v>14</v>
      </c>
      <c r="AO33" s="67"/>
      <c r="AP33" s="55" t="str">
        <f t="shared" si="25"/>
        <v/>
      </c>
      <c r="AQ33" s="18"/>
      <c r="AR33" s="24" t="str">
        <f t="shared" si="9"/>
        <v/>
      </c>
      <c r="AS33" s="16" t="str">
        <f t="shared" si="26"/>
        <v/>
      </c>
      <c r="AT33" s="25">
        <f>VLOOKUP($AV33,LOOKUP!$Y$2:$Z$27,2,FALSE)</f>
        <v>14</v>
      </c>
      <c r="AU33" s="48" t="str">
        <f t="shared" si="27"/>
        <v/>
      </c>
      <c r="AV33" s="60" t="s">
        <v>13</v>
      </c>
      <c r="AW33" s="55" t="s">
        <v>13</v>
      </c>
      <c r="AX33" s="50" t="str">
        <f t="shared" si="28"/>
        <v/>
      </c>
      <c r="AY33" s="26">
        <f>VLOOKUP($AW33,LOOKUP!$Y$2:$Z$27,2,FALSE)</f>
        <v>14</v>
      </c>
      <c r="AZ33" s="16" t="str">
        <f t="shared" si="29"/>
        <v/>
      </c>
      <c r="BA33" s="21" t="str">
        <f t="shared" si="30"/>
        <v/>
      </c>
      <c r="BB33" s="18"/>
      <c r="BC33" s="18"/>
      <c r="BD33" s="31"/>
      <c r="BE33" s="31"/>
      <c r="BF33" s="31"/>
      <c r="BG33" s="31"/>
      <c r="BH33" s="31"/>
      <c r="BI33" s="31"/>
      <c r="BJ33" s="18"/>
      <c r="BK33" s="18"/>
      <c r="BL33" s="18"/>
      <c r="BM33" s="18"/>
      <c r="BN33" s="18"/>
      <c r="BO33" s="18"/>
      <c r="BP33" s="18"/>
      <c r="BQ33" s="18"/>
      <c r="BR33" s="18"/>
      <c r="BS33" s="41"/>
      <c r="BT33" s="41"/>
      <c r="BU33" s="41"/>
      <c r="BV33" s="41"/>
      <c r="BW33" s="41"/>
      <c r="BX33" s="41"/>
    </row>
    <row r="34" spans="1:76" s="22" customFormat="1" ht="11.1" customHeight="1" outlineLevel="1" x14ac:dyDescent="0.25">
      <c r="A34" s="31"/>
      <c r="B34" s="23">
        <v>13</v>
      </c>
      <c r="C34" s="78">
        <v>15</v>
      </c>
      <c r="D34" s="50" t="str">
        <f t="shared" si="0"/>
        <v/>
      </c>
      <c r="E34" s="49" t="str">
        <f t="shared" si="1"/>
        <v/>
      </c>
      <c r="F34" s="50" t="str">
        <f t="shared" si="10"/>
        <v/>
      </c>
      <c r="G34" s="18"/>
      <c r="H34" s="15" t="str">
        <f t="shared" si="11"/>
        <v/>
      </c>
      <c r="I34" s="17" t="str">
        <f t="shared" si="2"/>
        <v/>
      </c>
      <c r="J34" s="48" t="str">
        <f t="shared" si="3"/>
        <v/>
      </c>
      <c r="K34" s="75">
        <v>13</v>
      </c>
      <c r="L34" s="55"/>
      <c r="M34" s="78">
        <v>15</v>
      </c>
      <c r="N34" s="49" t="str">
        <f t="shared" si="4"/>
        <v/>
      </c>
      <c r="O34" s="34" t="str">
        <f t="shared" si="12"/>
        <v/>
      </c>
      <c r="P34" s="35" t="str">
        <f t="shared" si="13"/>
        <v/>
      </c>
      <c r="Q34" s="6">
        <f t="shared" si="14"/>
        <v>15</v>
      </c>
      <c r="R34" s="18" t="s">
        <v>14</v>
      </c>
      <c r="S34" s="18"/>
      <c r="T34" s="15" t="str">
        <f t="shared" si="15"/>
        <v/>
      </c>
      <c r="U34" s="16" t="str">
        <f t="shared" si="16"/>
        <v/>
      </c>
      <c r="V34" s="48" t="str">
        <f t="shared" si="5"/>
        <v/>
      </c>
      <c r="W34" s="81">
        <v>25</v>
      </c>
      <c r="X34" s="55"/>
      <c r="Y34" s="78">
        <v>15</v>
      </c>
      <c r="Z34" s="50" t="str">
        <f t="shared" si="6"/>
        <v/>
      </c>
      <c r="AA34" s="36" t="str">
        <f t="shared" si="17"/>
        <v/>
      </c>
      <c r="AB34" s="35" t="str">
        <f t="shared" si="18"/>
        <v/>
      </c>
      <c r="AC34" s="6">
        <f t="shared" si="19"/>
        <v>15</v>
      </c>
      <c r="AD34" s="18"/>
      <c r="AE34" s="15" t="str">
        <f t="shared" si="20"/>
        <v/>
      </c>
      <c r="AF34" s="16" t="str">
        <f t="shared" si="21"/>
        <v/>
      </c>
      <c r="AG34" s="48" t="str">
        <f t="shared" si="7"/>
        <v/>
      </c>
      <c r="AH34" s="81">
        <v>26</v>
      </c>
      <c r="AI34" s="55"/>
      <c r="AJ34" s="78">
        <v>15</v>
      </c>
      <c r="AK34" s="49" t="str">
        <f t="shared" si="8"/>
        <v/>
      </c>
      <c r="AL34" s="40" t="str">
        <f t="shared" si="22"/>
        <v/>
      </c>
      <c r="AM34" s="35" t="str">
        <f t="shared" si="23"/>
        <v/>
      </c>
      <c r="AN34" s="38">
        <f t="shared" si="24"/>
        <v>15</v>
      </c>
      <c r="AO34" s="67"/>
      <c r="AP34" s="55" t="str">
        <f t="shared" si="25"/>
        <v/>
      </c>
      <c r="AQ34" s="18"/>
      <c r="AR34" s="24" t="str">
        <f t="shared" si="9"/>
        <v/>
      </c>
      <c r="AS34" s="16" t="str">
        <f t="shared" si="26"/>
        <v/>
      </c>
      <c r="AT34" s="25">
        <f>VLOOKUP($AV34,LOOKUP!$Y$2:$Z$27,2,FALSE)</f>
        <v>15</v>
      </c>
      <c r="AU34" s="48" t="str">
        <f t="shared" si="27"/>
        <v/>
      </c>
      <c r="AV34" s="60" t="s">
        <v>14</v>
      </c>
      <c r="AW34" s="55" t="s">
        <v>14</v>
      </c>
      <c r="AX34" s="50" t="str">
        <f t="shared" si="28"/>
        <v/>
      </c>
      <c r="AY34" s="26">
        <f>VLOOKUP($AW34,LOOKUP!$Y$2:$Z$27,2,FALSE)</f>
        <v>15</v>
      </c>
      <c r="AZ34" s="16" t="str">
        <f t="shared" si="29"/>
        <v/>
      </c>
      <c r="BA34" s="21" t="str">
        <f t="shared" si="30"/>
        <v/>
      </c>
      <c r="BB34" s="18"/>
      <c r="BC34" s="18"/>
      <c r="BD34" s="31"/>
      <c r="BE34" s="31"/>
      <c r="BF34" s="31"/>
      <c r="BG34" s="31"/>
      <c r="BH34" s="31"/>
      <c r="BI34" s="31"/>
      <c r="BJ34" s="18"/>
      <c r="BK34" s="18"/>
      <c r="BL34" s="18"/>
      <c r="BM34" s="18"/>
      <c r="BN34" s="18"/>
      <c r="BO34" s="18"/>
      <c r="BP34" s="18"/>
      <c r="BQ34" s="18"/>
      <c r="BR34" s="18"/>
      <c r="BS34" s="41"/>
      <c r="BT34" s="41"/>
      <c r="BU34" s="41"/>
      <c r="BV34" s="41"/>
      <c r="BW34" s="41"/>
      <c r="BX34" s="41"/>
    </row>
    <row r="35" spans="1:76" s="22" customFormat="1" ht="11.1" customHeight="1" outlineLevel="1" x14ac:dyDescent="0.25">
      <c r="A35" s="31"/>
      <c r="B35" s="23">
        <v>9</v>
      </c>
      <c r="C35" s="78">
        <v>16</v>
      </c>
      <c r="D35" s="50" t="str">
        <f t="shared" si="0"/>
        <v/>
      </c>
      <c r="E35" s="49" t="str">
        <f t="shared" si="1"/>
        <v/>
      </c>
      <c r="F35" s="50" t="str">
        <f t="shared" si="10"/>
        <v/>
      </c>
      <c r="G35" s="18"/>
      <c r="H35" s="15" t="str">
        <f t="shared" si="11"/>
        <v/>
      </c>
      <c r="I35" s="17" t="str">
        <f t="shared" si="2"/>
        <v/>
      </c>
      <c r="J35" s="48" t="str">
        <f t="shared" si="3"/>
        <v/>
      </c>
      <c r="K35" s="75">
        <v>20</v>
      </c>
      <c r="L35" s="55"/>
      <c r="M35" s="78">
        <v>16</v>
      </c>
      <c r="N35" s="49" t="str">
        <f t="shared" si="4"/>
        <v/>
      </c>
      <c r="O35" s="34" t="str">
        <f t="shared" si="12"/>
        <v/>
      </c>
      <c r="P35" s="35" t="str">
        <f t="shared" si="13"/>
        <v/>
      </c>
      <c r="Q35" s="6">
        <f t="shared" si="14"/>
        <v>16</v>
      </c>
      <c r="R35" s="18" t="s">
        <v>15</v>
      </c>
      <c r="S35" s="18"/>
      <c r="T35" s="15" t="str">
        <f t="shared" si="15"/>
        <v/>
      </c>
      <c r="U35" s="16" t="str">
        <f t="shared" si="16"/>
        <v/>
      </c>
      <c r="V35" s="48" t="str">
        <f t="shared" si="5"/>
        <v/>
      </c>
      <c r="W35" s="81">
        <v>21</v>
      </c>
      <c r="X35" s="55"/>
      <c r="Y35" s="78">
        <v>16</v>
      </c>
      <c r="Z35" s="50" t="str">
        <f t="shared" si="6"/>
        <v/>
      </c>
      <c r="AA35" s="36" t="str">
        <f t="shared" si="17"/>
        <v/>
      </c>
      <c r="AB35" s="35" t="str">
        <f t="shared" si="18"/>
        <v/>
      </c>
      <c r="AC35" s="6">
        <f t="shared" si="19"/>
        <v>16</v>
      </c>
      <c r="AD35" s="18"/>
      <c r="AE35" s="15" t="str">
        <f t="shared" si="20"/>
        <v/>
      </c>
      <c r="AF35" s="16" t="str">
        <f t="shared" si="21"/>
        <v/>
      </c>
      <c r="AG35" s="48" t="str">
        <f t="shared" si="7"/>
        <v/>
      </c>
      <c r="AH35" s="81">
        <v>8</v>
      </c>
      <c r="AI35" s="55"/>
      <c r="AJ35" s="78">
        <v>16</v>
      </c>
      <c r="AK35" s="49" t="str">
        <f t="shared" si="8"/>
        <v/>
      </c>
      <c r="AL35" s="40" t="str">
        <f t="shared" si="22"/>
        <v/>
      </c>
      <c r="AM35" s="35" t="str">
        <f t="shared" si="23"/>
        <v/>
      </c>
      <c r="AN35" s="38">
        <f t="shared" si="24"/>
        <v>16</v>
      </c>
      <c r="AO35" s="67"/>
      <c r="AP35" s="55" t="str">
        <f t="shared" si="25"/>
        <v/>
      </c>
      <c r="AQ35" s="18"/>
      <c r="AR35" s="24" t="str">
        <f t="shared" si="9"/>
        <v/>
      </c>
      <c r="AS35" s="16" t="str">
        <f t="shared" si="26"/>
        <v/>
      </c>
      <c r="AT35" s="25">
        <f>VLOOKUP($AV35,LOOKUP!$Y$2:$Z$27,2,FALSE)</f>
        <v>16</v>
      </c>
      <c r="AU35" s="48" t="str">
        <f t="shared" si="27"/>
        <v/>
      </c>
      <c r="AV35" s="60" t="s">
        <v>15</v>
      </c>
      <c r="AW35" s="55" t="s">
        <v>15</v>
      </c>
      <c r="AX35" s="50" t="str">
        <f t="shared" si="28"/>
        <v/>
      </c>
      <c r="AY35" s="26">
        <f>VLOOKUP($AW35,LOOKUP!$Y$2:$Z$27,2,FALSE)</f>
        <v>16</v>
      </c>
      <c r="AZ35" s="16" t="str">
        <f t="shared" si="29"/>
        <v/>
      </c>
      <c r="BA35" s="21" t="str">
        <f t="shared" si="30"/>
        <v/>
      </c>
      <c r="BB35" s="18"/>
      <c r="BC35" s="18"/>
      <c r="BD35" s="31"/>
      <c r="BE35" s="31"/>
      <c r="BF35" s="31"/>
      <c r="BG35" s="31"/>
      <c r="BH35" s="31"/>
      <c r="BI35" s="31"/>
      <c r="BJ35" s="18"/>
      <c r="BK35" s="18"/>
      <c r="BL35" s="18"/>
      <c r="BM35" s="18"/>
      <c r="BN35" s="18"/>
      <c r="BO35" s="18"/>
      <c r="BP35" s="18"/>
      <c r="BQ35" s="18"/>
      <c r="BR35" s="18"/>
      <c r="BS35" s="41"/>
      <c r="BT35" s="41"/>
      <c r="BU35" s="41"/>
      <c r="BV35" s="41"/>
      <c r="BW35" s="41"/>
      <c r="BX35" s="41"/>
    </row>
    <row r="36" spans="1:76" s="22" customFormat="1" ht="11.1" customHeight="1" outlineLevel="1" x14ac:dyDescent="0.25">
      <c r="A36" s="31"/>
      <c r="B36" s="23">
        <v>5</v>
      </c>
      <c r="C36" s="78">
        <v>17</v>
      </c>
      <c r="D36" s="50" t="str">
        <f t="shared" si="0"/>
        <v/>
      </c>
      <c r="E36" s="49" t="str">
        <f t="shared" si="1"/>
        <v/>
      </c>
      <c r="F36" s="50" t="str">
        <f t="shared" si="10"/>
        <v/>
      </c>
      <c r="G36" s="18"/>
      <c r="H36" s="15" t="str">
        <f t="shared" si="11"/>
        <v/>
      </c>
      <c r="I36" s="17" t="str">
        <f t="shared" si="2"/>
        <v/>
      </c>
      <c r="J36" s="48" t="str">
        <f t="shared" si="3"/>
        <v/>
      </c>
      <c r="K36" s="75">
        <v>8</v>
      </c>
      <c r="L36" s="55" t="s">
        <v>23</v>
      </c>
      <c r="M36" s="78">
        <v>17</v>
      </c>
      <c r="N36" s="49" t="str">
        <f t="shared" si="4"/>
        <v/>
      </c>
      <c r="O36" s="34" t="str">
        <f t="shared" si="12"/>
        <v/>
      </c>
      <c r="P36" s="35" t="str">
        <f t="shared" si="13"/>
        <v/>
      </c>
      <c r="Q36" s="6">
        <f t="shared" si="14"/>
        <v>17</v>
      </c>
      <c r="R36" s="18" t="s">
        <v>16</v>
      </c>
      <c r="S36" s="18"/>
      <c r="T36" s="15" t="str">
        <f t="shared" si="15"/>
        <v/>
      </c>
      <c r="U36" s="16" t="str">
        <f t="shared" si="16"/>
        <v/>
      </c>
      <c r="V36" s="48" t="str">
        <f t="shared" si="5"/>
        <v/>
      </c>
      <c r="W36" s="81">
        <v>17</v>
      </c>
      <c r="X36" s="55"/>
      <c r="Y36" s="78">
        <v>17</v>
      </c>
      <c r="Z36" s="50" t="str">
        <f t="shared" si="6"/>
        <v/>
      </c>
      <c r="AA36" s="36" t="str">
        <f t="shared" si="17"/>
        <v/>
      </c>
      <c r="AB36" s="35" t="str">
        <f t="shared" si="18"/>
        <v/>
      </c>
      <c r="AC36" s="6">
        <f t="shared" si="19"/>
        <v>17</v>
      </c>
      <c r="AD36" s="18"/>
      <c r="AE36" s="15" t="str">
        <f t="shared" si="20"/>
        <v/>
      </c>
      <c r="AF36" s="16" t="str">
        <f t="shared" si="21"/>
        <v/>
      </c>
      <c r="AG36" s="48" t="str">
        <f t="shared" si="7"/>
        <v/>
      </c>
      <c r="AH36" s="81">
        <v>25</v>
      </c>
      <c r="AI36" s="55"/>
      <c r="AJ36" s="78">
        <v>17</v>
      </c>
      <c r="AK36" s="49" t="str">
        <f t="shared" si="8"/>
        <v/>
      </c>
      <c r="AL36" s="40" t="str">
        <f t="shared" si="22"/>
        <v/>
      </c>
      <c r="AM36" s="35" t="str">
        <f t="shared" si="23"/>
        <v/>
      </c>
      <c r="AN36" s="38">
        <f t="shared" si="24"/>
        <v>17</v>
      </c>
      <c r="AO36" s="67"/>
      <c r="AP36" s="55" t="str">
        <f t="shared" si="25"/>
        <v/>
      </c>
      <c r="AQ36" s="18"/>
      <c r="AR36" s="24" t="str">
        <f t="shared" si="9"/>
        <v/>
      </c>
      <c r="AS36" s="16" t="str">
        <f t="shared" si="26"/>
        <v/>
      </c>
      <c r="AT36" s="25">
        <f>VLOOKUP($AV36,LOOKUP!$Y$2:$Z$27,2,FALSE)</f>
        <v>17</v>
      </c>
      <c r="AU36" s="48" t="str">
        <f t="shared" si="27"/>
        <v/>
      </c>
      <c r="AV36" s="60" t="s">
        <v>16</v>
      </c>
      <c r="AW36" s="55" t="s">
        <v>16</v>
      </c>
      <c r="AX36" s="50" t="str">
        <f t="shared" si="28"/>
        <v/>
      </c>
      <c r="AY36" s="26">
        <f>VLOOKUP($AW36,LOOKUP!$Y$2:$Z$27,2,FALSE)</f>
        <v>17</v>
      </c>
      <c r="AZ36" s="16" t="str">
        <f t="shared" si="29"/>
        <v/>
      </c>
      <c r="BA36" s="21" t="str">
        <f t="shared" si="30"/>
        <v/>
      </c>
      <c r="BB36" s="18"/>
      <c r="BC36" s="18"/>
      <c r="BD36" s="31"/>
      <c r="BE36" s="31"/>
      <c r="BF36" s="31"/>
      <c r="BG36" s="31"/>
      <c r="BH36" s="31"/>
      <c r="BI36" s="31"/>
      <c r="BJ36" s="18"/>
      <c r="BK36" s="18"/>
      <c r="BL36" s="18"/>
      <c r="BM36" s="18"/>
      <c r="BN36" s="18"/>
      <c r="BO36" s="18"/>
      <c r="BP36" s="18"/>
      <c r="BQ36" s="18"/>
      <c r="BR36" s="18"/>
      <c r="BS36" s="41"/>
      <c r="BT36" s="41"/>
      <c r="BU36" s="41"/>
      <c r="BV36" s="41"/>
      <c r="BW36" s="41"/>
      <c r="BX36" s="41"/>
    </row>
    <row r="37" spans="1:76" s="22" customFormat="1" ht="11.1" customHeight="1" outlineLevel="1" x14ac:dyDescent="0.25">
      <c r="A37" s="31"/>
      <c r="B37" s="23">
        <v>2</v>
      </c>
      <c r="C37" s="78">
        <v>18</v>
      </c>
      <c r="D37" s="50" t="str">
        <f t="shared" si="0"/>
        <v/>
      </c>
      <c r="E37" s="49" t="str">
        <f t="shared" si="1"/>
        <v/>
      </c>
      <c r="F37" s="50" t="str">
        <f t="shared" si="10"/>
        <v/>
      </c>
      <c r="G37" s="18"/>
      <c r="H37" s="15" t="str">
        <f t="shared" si="11"/>
        <v/>
      </c>
      <c r="I37" s="17" t="str">
        <f t="shared" si="2"/>
        <v/>
      </c>
      <c r="J37" s="48" t="str">
        <f t="shared" si="3"/>
        <v/>
      </c>
      <c r="K37" s="75">
        <v>24</v>
      </c>
      <c r="L37" s="55"/>
      <c r="M37" s="78">
        <v>18</v>
      </c>
      <c r="N37" s="49" t="str">
        <f t="shared" si="4"/>
        <v>&lt;-</v>
      </c>
      <c r="O37" s="34">
        <f t="shared" si="12"/>
        <v>18</v>
      </c>
      <c r="P37" s="35" t="str">
        <f t="shared" si="13"/>
        <v/>
      </c>
      <c r="Q37" s="6">
        <f t="shared" si="14"/>
        <v>18</v>
      </c>
      <c r="R37" s="18" t="s">
        <v>17</v>
      </c>
      <c r="S37" s="18"/>
      <c r="T37" s="15">
        <f t="shared" si="15"/>
        <v>7</v>
      </c>
      <c r="U37" s="16" t="str">
        <f t="shared" si="16"/>
        <v/>
      </c>
      <c r="V37" s="48" t="str">
        <f t="shared" si="5"/>
        <v>&lt;-</v>
      </c>
      <c r="W37" s="81">
        <v>7</v>
      </c>
      <c r="X37" s="55"/>
      <c r="Y37" s="78">
        <v>18</v>
      </c>
      <c r="Z37" s="50" t="str">
        <f t="shared" si="6"/>
        <v/>
      </c>
      <c r="AA37" s="36" t="str">
        <f t="shared" si="17"/>
        <v/>
      </c>
      <c r="AB37" s="35" t="str">
        <f t="shared" si="18"/>
        <v/>
      </c>
      <c r="AC37" s="6">
        <f t="shared" si="19"/>
        <v>18</v>
      </c>
      <c r="AD37" s="18"/>
      <c r="AE37" s="15" t="str">
        <f t="shared" si="20"/>
        <v/>
      </c>
      <c r="AF37" s="16" t="str">
        <f t="shared" si="21"/>
        <v/>
      </c>
      <c r="AG37" s="48" t="str">
        <f t="shared" si="7"/>
        <v/>
      </c>
      <c r="AH37" s="81">
        <v>9</v>
      </c>
      <c r="AI37" s="55"/>
      <c r="AJ37" s="78">
        <v>18</v>
      </c>
      <c r="AK37" s="49" t="str">
        <f t="shared" si="8"/>
        <v/>
      </c>
      <c r="AL37" s="40" t="str">
        <f t="shared" si="22"/>
        <v/>
      </c>
      <c r="AM37" s="35" t="str">
        <f t="shared" si="23"/>
        <v/>
      </c>
      <c r="AN37" s="38">
        <f t="shared" si="24"/>
        <v>18</v>
      </c>
      <c r="AO37" s="67"/>
      <c r="AP37" s="55" t="str">
        <f t="shared" si="25"/>
        <v/>
      </c>
      <c r="AQ37" s="18"/>
      <c r="AR37" s="24" t="str">
        <f t="shared" si="9"/>
        <v/>
      </c>
      <c r="AS37" s="16" t="str">
        <f t="shared" si="26"/>
        <v/>
      </c>
      <c r="AT37" s="25">
        <f>VLOOKUP($AV37,LOOKUP!$Y$2:$Z$27,2,FALSE)</f>
        <v>18</v>
      </c>
      <c r="AU37" s="48" t="str">
        <f t="shared" si="27"/>
        <v/>
      </c>
      <c r="AV37" s="60" t="s">
        <v>17</v>
      </c>
      <c r="AW37" s="55" t="s">
        <v>17</v>
      </c>
      <c r="AX37" s="50" t="str">
        <f t="shared" si="28"/>
        <v/>
      </c>
      <c r="AY37" s="26">
        <f>VLOOKUP($AW37,LOOKUP!$Y$2:$Z$27,2,FALSE)</f>
        <v>18</v>
      </c>
      <c r="AZ37" s="16" t="str">
        <f t="shared" si="29"/>
        <v/>
      </c>
      <c r="BA37" s="21" t="str">
        <f t="shared" si="30"/>
        <v/>
      </c>
      <c r="BB37" s="18"/>
      <c r="BC37" s="18"/>
      <c r="BD37" s="31"/>
      <c r="BE37" s="31"/>
      <c r="BF37" s="31"/>
      <c r="BG37" s="31"/>
      <c r="BH37" s="31"/>
      <c r="BI37" s="31"/>
      <c r="BJ37" s="18"/>
      <c r="BK37" s="18"/>
      <c r="BL37" s="18"/>
      <c r="BM37" s="18"/>
      <c r="BN37" s="18"/>
      <c r="BO37" s="18"/>
      <c r="BP37" s="18"/>
      <c r="BQ37" s="18"/>
      <c r="BR37" s="18"/>
      <c r="BS37" s="41"/>
      <c r="BT37" s="41"/>
      <c r="BU37" s="41"/>
      <c r="BV37" s="41"/>
      <c r="BW37" s="41"/>
      <c r="BX37" s="41"/>
    </row>
    <row r="38" spans="1:76" s="22" customFormat="1" ht="11.1" customHeight="1" outlineLevel="1" x14ac:dyDescent="0.25">
      <c r="A38" s="31"/>
      <c r="B38" s="23">
        <v>6</v>
      </c>
      <c r="C38" s="78">
        <v>19</v>
      </c>
      <c r="D38" s="50" t="str">
        <f t="shared" si="0"/>
        <v/>
      </c>
      <c r="E38" s="49" t="str">
        <f t="shared" si="1"/>
        <v/>
      </c>
      <c r="F38" s="50" t="str">
        <f t="shared" si="10"/>
        <v/>
      </c>
      <c r="G38" s="18"/>
      <c r="H38" s="15" t="str">
        <f t="shared" si="11"/>
        <v/>
      </c>
      <c r="I38" s="17" t="str">
        <f t="shared" si="2"/>
        <v/>
      </c>
      <c r="J38" s="48" t="str">
        <f t="shared" si="3"/>
        <v/>
      </c>
      <c r="K38" s="75">
        <v>19</v>
      </c>
      <c r="L38" s="55"/>
      <c r="M38" s="78">
        <v>19</v>
      </c>
      <c r="N38" s="49" t="str">
        <f t="shared" si="4"/>
        <v/>
      </c>
      <c r="O38" s="34" t="str">
        <f t="shared" si="12"/>
        <v/>
      </c>
      <c r="P38" s="35" t="str">
        <f t="shared" si="13"/>
        <v/>
      </c>
      <c r="Q38" s="6">
        <f t="shared" si="14"/>
        <v>19</v>
      </c>
      <c r="R38" s="18" t="s">
        <v>18</v>
      </c>
      <c r="S38" s="18"/>
      <c r="T38" s="15" t="str">
        <f t="shared" si="15"/>
        <v/>
      </c>
      <c r="U38" s="16" t="str">
        <f t="shared" si="16"/>
        <v/>
      </c>
      <c r="V38" s="48" t="str">
        <f t="shared" si="5"/>
        <v/>
      </c>
      <c r="W38" s="81">
        <v>5</v>
      </c>
      <c r="X38" s="55"/>
      <c r="Y38" s="78">
        <v>19</v>
      </c>
      <c r="Z38" s="50" t="str">
        <f t="shared" si="6"/>
        <v/>
      </c>
      <c r="AA38" s="36" t="str">
        <f t="shared" si="17"/>
        <v/>
      </c>
      <c r="AB38" s="35" t="str">
        <f t="shared" si="18"/>
        <v/>
      </c>
      <c r="AC38" s="6">
        <f t="shared" si="19"/>
        <v>19</v>
      </c>
      <c r="AD38" s="18"/>
      <c r="AE38" s="15" t="str">
        <f t="shared" si="20"/>
        <v/>
      </c>
      <c r="AF38" s="16" t="str">
        <f t="shared" si="21"/>
        <v/>
      </c>
      <c r="AG38" s="48" t="str">
        <f t="shared" si="7"/>
        <v/>
      </c>
      <c r="AH38" s="81">
        <v>24</v>
      </c>
      <c r="AI38" s="55"/>
      <c r="AJ38" s="78">
        <v>19</v>
      </c>
      <c r="AK38" s="49" t="str">
        <f t="shared" si="8"/>
        <v>&lt;-</v>
      </c>
      <c r="AL38" s="40">
        <f t="shared" si="22"/>
        <v>19</v>
      </c>
      <c r="AM38" s="35" t="str">
        <f t="shared" si="23"/>
        <v/>
      </c>
      <c r="AN38" s="38">
        <f t="shared" si="24"/>
        <v>19</v>
      </c>
      <c r="AO38" s="67"/>
      <c r="AP38" s="55" t="str">
        <f t="shared" si="25"/>
        <v>&lt;-</v>
      </c>
      <c r="AQ38" s="18"/>
      <c r="AR38" s="24">
        <f t="shared" si="9"/>
        <v>19</v>
      </c>
      <c r="AS38" s="16" t="str">
        <f t="shared" si="26"/>
        <v/>
      </c>
      <c r="AT38" s="25">
        <f>VLOOKUP($AV38,LOOKUP!$Y$2:$Z$27,2,FALSE)</f>
        <v>19</v>
      </c>
      <c r="AU38" s="48" t="str">
        <f t="shared" si="27"/>
        <v>&lt;-</v>
      </c>
      <c r="AV38" s="60" t="s">
        <v>18</v>
      </c>
      <c r="AW38" s="55" t="s">
        <v>18</v>
      </c>
      <c r="AX38" s="50" t="str">
        <f t="shared" si="28"/>
        <v>&lt;-</v>
      </c>
      <c r="AY38" s="26">
        <f>VLOOKUP($AW38,LOOKUP!$Y$2:$Z$27,2,FALSE)</f>
        <v>19</v>
      </c>
      <c r="AZ38" s="16">
        <f t="shared" si="29"/>
        <v>19</v>
      </c>
      <c r="BA38" s="21" t="str">
        <f t="shared" si="30"/>
        <v/>
      </c>
      <c r="BB38" s="18"/>
      <c r="BC38" s="18"/>
      <c r="BD38" s="31"/>
      <c r="BE38" s="31"/>
      <c r="BF38" s="31"/>
      <c r="BG38" s="31"/>
      <c r="BH38" s="31"/>
      <c r="BI38" s="31"/>
      <c r="BJ38" s="18"/>
      <c r="BK38" s="18"/>
      <c r="BL38" s="18"/>
      <c r="BM38" s="18"/>
      <c r="BN38" s="18"/>
      <c r="BO38" s="18"/>
      <c r="BP38" s="18"/>
      <c r="BQ38" s="18"/>
      <c r="BR38" s="18"/>
      <c r="BS38" s="41"/>
      <c r="BT38" s="41"/>
      <c r="BU38" s="41"/>
      <c r="BV38" s="41"/>
      <c r="BW38" s="41"/>
      <c r="BX38" s="41"/>
    </row>
    <row r="39" spans="1:76" s="22" customFormat="1" ht="11.1" customHeight="1" outlineLevel="1" x14ac:dyDescent="0.25">
      <c r="A39" s="31"/>
      <c r="B39" s="23">
        <v>26</v>
      </c>
      <c r="C39" s="78">
        <v>20</v>
      </c>
      <c r="D39" s="50" t="str">
        <f t="shared" si="0"/>
        <v/>
      </c>
      <c r="E39" s="49" t="str">
        <f t="shared" si="1"/>
        <v/>
      </c>
      <c r="F39" s="50" t="str">
        <f t="shared" si="10"/>
        <v/>
      </c>
      <c r="G39" s="18"/>
      <c r="H39" s="15" t="str">
        <f t="shared" si="11"/>
        <v/>
      </c>
      <c r="I39" s="17" t="str">
        <f t="shared" si="2"/>
        <v/>
      </c>
      <c r="J39" s="48" t="str">
        <f t="shared" si="3"/>
        <v/>
      </c>
      <c r="K39" s="75">
        <v>12</v>
      </c>
      <c r="L39" s="55"/>
      <c r="M39" s="78">
        <v>20</v>
      </c>
      <c r="N39" s="49" t="str">
        <f t="shared" si="4"/>
        <v/>
      </c>
      <c r="O39" s="34" t="str">
        <f t="shared" si="12"/>
        <v/>
      </c>
      <c r="P39" s="35" t="str">
        <f t="shared" si="13"/>
        <v/>
      </c>
      <c r="Q39" s="6">
        <f t="shared" si="14"/>
        <v>20</v>
      </c>
      <c r="R39" s="18" t="s">
        <v>19</v>
      </c>
      <c r="S39" s="18"/>
      <c r="T39" s="15" t="str">
        <f t="shared" si="15"/>
        <v/>
      </c>
      <c r="U39" s="16" t="str">
        <f t="shared" si="16"/>
        <v/>
      </c>
      <c r="V39" s="48" t="str">
        <f t="shared" si="5"/>
        <v/>
      </c>
      <c r="W39" s="81">
        <v>14</v>
      </c>
      <c r="X39" s="55"/>
      <c r="Y39" s="78">
        <v>20</v>
      </c>
      <c r="Z39" s="50" t="str">
        <f t="shared" si="6"/>
        <v/>
      </c>
      <c r="AA39" s="36" t="str">
        <f t="shared" si="17"/>
        <v/>
      </c>
      <c r="AB39" s="35" t="str">
        <f t="shared" si="18"/>
        <v/>
      </c>
      <c r="AC39" s="6">
        <f t="shared" si="19"/>
        <v>20</v>
      </c>
      <c r="AD39" s="18"/>
      <c r="AE39" s="15" t="str">
        <f t="shared" si="20"/>
        <v/>
      </c>
      <c r="AF39" s="16" t="str">
        <f t="shared" si="21"/>
        <v/>
      </c>
      <c r="AG39" s="48" t="str">
        <f t="shared" si="7"/>
        <v/>
      </c>
      <c r="AH39" s="81">
        <v>10</v>
      </c>
      <c r="AI39" s="55"/>
      <c r="AJ39" s="78">
        <v>20</v>
      </c>
      <c r="AK39" s="49" t="str">
        <f t="shared" si="8"/>
        <v/>
      </c>
      <c r="AL39" s="40" t="str">
        <f t="shared" si="22"/>
        <v/>
      </c>
      <c r="AM39" s="35" t="str">
        <f t="shared" si="23"/>
        <v/>
      </c>
      <c r="AN39" s="38">
        <f t="shared" si="24"/>
        <v>20</v>
      </c>
      <c r="AO39" s="67"/>
      <c r="AP39" s="55" t="str">
        <f t="shared" si="25"/>
        <v/>
      </c>
      <c r="AQ39" s="18"/>
      <c r="AR39" s="24" t="str">
        <f t="shared" si="9"/>
        <v/>
      </c>
      <c r="AS39" s="16" t="str">
        <f t="shared" si="26"/>
        <v/>
      </c>
      <c r="AT39" s="25">
        <f>VLOOKUP($AV39,LOOKUP!$Y$2:$Z$27,2,FALSE)</f>
        <v>20</v>
      </c>
      <c r="AU39" s="48" t="str">
        <f t="shared" si="27"/>
        <v/>
      </c>
      <c r="AV39" s="60" t="s">
        <v>19</v>
      </c>
      <c r="AW39" s="55" t="s">
        <v>19</v>
      </c>
      <c r="AX39" s="50" t="str">
        <f t="shared" si="28"/>
        <v/>
      </c>
      <c r="AY39" s="26">
        <f>VLOOKUP($AW39,LOOKUP!$Y$2:$Z$27,2,FALSE)</f>
        <v>20</v>
      </c>
      <c r="AZ39" s="16" t="str">
        <f t="shared" si="29"/>
        <v/>
      </c>
      <c r="BA39" s="21" t="str">
        <f t="shared" si="30"/>
        <v/>
      </c>
      <c r="BB39" s="18"/>
      <c r="BC39" s="18"/>
      <c r="BD39" s="31"/>
      <c r="BE39" s="31"/>
      <c r="BF39" s="31"/>
      <c r="BG39" s="31"/>
      <c r="BH39" s="31"/>
      <c r="BI39" s="31"/>
      <c r="BJ39" s="18"/>
      <c r="BK39" s="18"/>
      <c r="BL39" s="18"/>
      <c r="BM39" s="18"/>
      <c r="BN39" s="18"/>
      <c r="BO39" s="18"/>
      <c r="BP39" s="18"/>
      <c r="BQ39" s="18"/>
      <c r="BR39" s="18"/>
      <c r="BS39" s="41"/>
      <c r="BT39" s="41"/>
      <c r="BU39" s="41"/>
      <c r="BV39" s="41"/>
      <c r="BW39" s="41"/>
      <c r="BX39" s="41"/>
    </row>
    <row r="40" spans="1:76" s="22" customFormat="1" ht="11.1" customHeight="1" outlineLevel="1" x14ac:dyDescent="0.25">
      <c r="A40" s="31"/>
      <c r="B40" s="23">
        <v>3</v>
      </c>
      <c r="C40" s="78">
        <v>21</v>
      </c>
      <c r="D40" s="50">
        <f t="shared" si="0"/>
        <v>3</v>
      </c>
      <c r="E40" s="49" t="str">
        <f t="shared" si="1"/>
        <v/>
      </c>
      <c r="F40" s="50" t="str">
        <f t="shared" si="10"/>
        <v>&lt;-</v>
      </c>
      <c r="G40" s="18"/>
      <c r="H40" s="15">
        <f t="shared" si="11"/>
        <v>18</v>
      </c>
      <c r="I40" s="17" t="str">
        <f t="shared" si="2"/>
        <v/>
      </c>
      <c r="J40" s="48" t="str">
        <f t="shared" si="3"/>
        <v>&lt;-</v>
      </c>
      <c r="K40" s="75">
        <v>18</v>
      </c>
      <c r="L40" s="55"/>
      <c r="M40" s="78">
        <v>21</v>
      </c>
      <c r="N40" s="49" t="str">
        <f t="shared" si="4"/>
        <v/>
      </c>
      <c r="O40" s="34" t="str">
        <f t="shared" si="12"/>
        <v/>
      </c>
      <c r="P40" s="35" t="str">
        <f t="shared" si="13"/>
        <v/>
      </c>
      <c r="Q40" s="6">
        <f t="shared" si="14"/>
        <v>21</v>
      </c>
      <c r="R40" s="18" t="s">
        <v>20</v>
      </c>
      <c r="S40" s="18"/>
      <c r="T40" s="15" t="str">
        <f t="shared" si="15"/>
        <v/>
      </c>
      <c r="U40" s="16" t="str">
        <f t="shared" si="16"/>
        <v/>
      </c>
      <c r="V40" s="48" t="str">
        <f t="shared" si="5"/>
        <v/>
      </c>
      <c r="W40" s="81">
        <v>8</v>
      </c>
      <c r="X40" s="55"/>
      <c r="Y40" s="78">
        <v>21</v>
      </c>
      <c r="Z40" s="50" t="str">
        <f t="shared" si="6"/>
        <v/>
      </c>
      <c r="AA40" s="36" t="str">
        <f t="shared" si="17"/>
        <v/>
      </c>
      <c r="AB40" s="35" t="str">
        <f t="shared" si="18"/>
        <v/>
      </c>
      <c r="AC40" s="6">
        <f t="shared" si="19"/>
        <v>21</v>
      </c>
      <c r="AD40" s="18"/>
      <c r="AE40" s="15" t="str">
        <f t="shared" si="20"/>
        <v/>
      </c>
      <c r="AF40" s="16" t="str">
        <f t="shared" si="21"/>
        <v/>
      </c>
      <c r="AG40" s="48" t="str">
        <f t="shared" si="7"/>
        <v/>
      </c>
      <c r="AH40" s="81">
        <v>23</v>
      </c>
      <c r="AI40" s="55"/>
      <c r="AJ40" s="78">
        <v>21</v>
      </c>
      <c r="AK40" s="49" t="str">
        <f t="shared" si="8"/>
        <v/>
      </c>
      <c r="AL40" s="40" t="str">
        <f t="shared" si="22"/>
        <v/>
      </c>
      <c r="AM40" s="35" t="str">
        <f t="shared" si="23"/>
        <v/>
      </c>
      <c r="AN40" s="38">
        <f t="shared" si="24"/>
        <v>21</v>
      </c>
      <c r="AO40" s="67"/>
      <c r="AP40" s="55" t="str">
        <f t="shared" si="25"/>
        <v/>
      </c>
      <c r="AQ40" s="18"/>
      <c r="AR40" s="24" t="str">
        <f t="shared" si="9"/>
        <v/>
      </c>
      <c r="AS40" s="16" t="str">
        <f t="shared" si="26"/>
        <v/>
      </c>
      <c r="AT40" s="25">
        <f>VLOOKUP($AV40,LOOKUP!$Y$2:$Z$27,2,FALSE)</f>
        <v>21</v>
      </c>
      <c r="AU40" s="48" t="str">
        <f t="shared" si="27"/>
        <v/>
      </c>
      <c r="AV40" s="60" t="s">
        <v>20</v>
      </c>
      <c r="AW40" s="55" t="s">
        <v>20</v>
      </c>
      <c r="AX40" s="50" t="str">
        <f t="shared" si="28"/>
        <v/>
      </c>
      <c r="AY40" s="26">
        <f>VLOOKUP($AW40,LOOKUP!$Y$2:$Z$27,2,FALSE)</f>
        <v>21</v>
      </c>
      <c r="AZ40" s="16" t="str">
        <f t="shared" si="29"/>
        <v/>
      </c>
      <c r="BA40" s="21" t="str">
        <f t="shared" si="30"/>
        <v/>
      </c>
      <c r="BB40" s="18"/>
      <c r="BC40" s="18"/>
      <c r="BD40" s="31"/>
      <c r="BE40" s="31"/>
      <c r="BF40" s="31"/>
      <c r="BG40" s="31"/>
      <c r="BH40" s="31"/>
      <c r="BI40" s="31"/>
      <c r="BJ40" s="18"/>
      <c r="BK40" s="18"/>
      <c r="BL40" s="18"/>
      <c r="BM40" s="18"/>
      <c r="BN40" s="18"/>
      <c r="BO40" s="18"/>
      <c r="BP40" s="18"/>
      <c r="BQ40" s="18"/>
      <c r="BR40" s="18"/>
      <c r="BS40" s="41"/>
      <c r="BT40" s="41"/>
      <c r="BU40" s="41"/>
      <c r="BV40" s="41"/>
      <c r="BW40" s="41"/>
      <c r="BX40" s="41"/>
    </row>
    <row r="41" spans="1:76" s="22" customFormat="1" ht="11.1" customHeight="1" outlineLevel="1" x14ac:dyDescent="0.25">
      <c r="A41" s="31"/>
      <c r="B41" s="23">
        <v>23</v>
      </c>
      <c r="C41" s="78">
        <v>22</v>
      </c>
      <c r="D41" s="50" t="str">
        <f t="shared" si="0"/>
        <v/>
      </c>
      <c r="E41" s="49" t="str">
        <f t="shared" si="1"/>
        <v/>
      </c>
      <c r="F41" s="50" t="str">
        <f t="shared" si="10"/>
        <v/>
      </c>
      <c r="G41" s="18"/>
      <c r="H41" s="15" t="str">
        <f t="shared" si="11"/>
        <v/>
      </c>
      <c r="I41" s="17" t="str">
        <f t="shared" si="2"/>
        <v/>
      </c>
      <c r="J41" s="48" t="str">
        <f t="shared" si="3"/>
        <v/>
      </c>
      <c r="K41" s="75">
        <v>9</v>
      </c>
      <c r="L41" s="55"/>
      <c r="M41" s="78">
        <v>22</v>
      </c>
      <c r="N41" s="49" t="str">
        <f t="shared" si="4"/>
        <v/>
      </c>
      <c r="O41" s="34" t="str">
        <f t="shared" si="12"/>
        <v/>
      </c>
      <c r="P41" s="35" t="str">
        <f t="shared" si="13"/>
        <v/>
      </c>
      <c r="Q41" s="6">
        <f t="shared" si="14"/>
        <v>22</v>
      </c>
      <c r="R41" s="18" t="s">
        <v>21</v>
      </c>
      <c r="S41" s="18"/>
      <c r="T41" s="15" t="str">
        <f t="shared" si="15"/>
        <v/>
      </c>
      <c r="U41" s="16" t="str">
        <f t="shared" si="16"/>
        <v/>
      </c>
      <c r="V41" s="48" t="str">
        <f t="shared" si="5"/>
        <v/>
      </c>
      <c r="W41" s="81">
        <v>24</v>
      </c>
      <c r="X41" s="55"/>
      <c r="Y41" s="78">
        <v>22</v>
      </c>
      <c r="Z41" s="50" t="str">
        <f t="shared" si="6"/>
        <v>-&gt;</v>
      </c>
      <c r="AA41" s="36" t="str">
        <f t="shared" si="17"/>
        <v/>
      </c>
      <c r="AB41" s="35">
        <f t="shared" si="18"/>
        <v>22</v>
      </c>
      <c r="AC41" s="6">
        <f t="shared" si="19"/>
        <v>22</v>
      </c>
      <c r="AD41" s="18"/>
      <c r="AE41" s="15" t="str">
        <f t="shared" si="20"/>
        <v/>
      </c>
      <c r="AF41" s="16">
        <f t="shared" si="21"/>
        <v>12</v>
      </c>
      <c r="AG41" s="48" t="str">
        <f t="shared" si="7"/>
        <v>-&gt;</v>
      </c>
      <c r="AH41" s="81">
        <v>12</v>
      </c>
      <c r="AI41" s="55" t="s">
        <v>23</v>
      </c>
      <c r="AJ41" s="78">
        <v>22</v>
      </c>
      <c r="AK41" s="49" t="str">
        <f t="shared" si="8"/>
        <v/>
      </c>
      <c r="AL41" s="40" t="str">
        <f t="shared" si="22"/>
        <v/>
      </c>
      <c r="AM41" s="35" t="str">
        <f t="shared" si="23"/>
        <v/>
      </c>
      <c r="AN41" s="38">
        <f t="shared" si="24"/>
        <v>22</v>
      </c>
      <c r="AO41" s="67"/>
      <c r="AP41" s="55" t="str">
        <f t="shared" si="25"/>
        <v/>
      </c>
      <c r="AQ41" s="18"/>
      <c r="AR41" s="24" t="str">
        <f t="shared" si="9"/>
        <v/>
      </c>
      <c r="AS41" s="16" t="str">
        <f t="shared" si="26"/>
        <v/>
      </c>
      <c r="AT41" s="25">
        <f>VLOOKUP($AV41,LOOKUP!$Y$2:$Z$27,2,FALSE)</f>
        <v>22</v>
      </c>
      <c r="AU41" s="48" t="str">
        <f t="shared" si="27"/>
        <v/>
      </c>
      <c r="AV41" s="60" t="s">
        <v>21</v>
      </c>
      <c r="AW41" s="55" t="s">
        <v>21</v>
      </c>
      <c r="AX41" s="50" t="str">
        <f t="shared" si="28"/>
        <v/>
      </c>
      <c r="AY41" s="26">
        <f>VLOOKUP($AW41,LOOKUP!$Y$2:$Z$27,2,FALSE)</f>
        <v>22</v>
      </c>
      <c r="AZ41" s="16" t="str">
        <f t="shared" si="29"/>
        <v/>
      </c>
      <c r="BA41" s="21" t="str">
        <f t="shared" si="30"/>
        <v/>
      </c>
      <c r="BB41" s="18"/>
      <c r="BC41" s="18"/>
      <c r="BD41" s="31"/>
      <c r="BE41" s="31"/>
      <c r="BF41" s="31"/>
      <c r="BG41" s="31"/>
      <c r="BH41" s="31"/>
      <c r="BI41" s="31"/>
      <c r="BJ41" s="18"/>
      <c r="BK41" s="18"/>
      <c r="BL41" s="18"/>
      <c r="BM41" s="18"/>
      <c r="BN41" s="18"/>
      <c r="BO41" s="18"/>
      <c r="BP41" s="18"/>
      <c r="BQ41" s="18"/>
      <c r="BR41" s="18"/>
      <c r="BS41" s="41"/>
      <c r="BT41" s="41"/>
      <c r="BU41" s="41"/>
      <c r="BV41" s="41"/>
      <c r="BW41" s="41"/>
      <c r="BX41" s="41"/>
    </row>
    <row r="42" spans="1:76" s="22" customFormat="1" ht="11.1" customHeight="1" outlineLevel="1" x14ac:dyDescent="0.25">
      <c r="A42" s="31"/>
      <c r="B42" s="23">
        <v>22</v>
      </c>
      <c r="C42" s="78">
        <v>23</v>
      </c>
      <c r="D42" s="50" t="str">
        <f t="shared" si="0"/>
        <v/>
      </c>
      <c r="E42" s="49" t="str">
        <f t="shared" si="1"/>
        <v/>
      </c>
      <c r="F42" s="50" t="str">
        <f t="shared" si="10"/>
        <v/>
      </c>
      <c r="G42" s="18"/>
      <c r="H42" s="15" t="str">
        <f t="shared" si="11"/>
        <v/>
      </c>
      <c r="I42" s="17" t="str">
        <f t="shared" si="2"/>
        <v/>
      </c>
      <c r="J42" s="48" t="str">
        <f t="shared" si="3"/>
        <v/>
      </c>
      <c r="K42" s="75">
        <v>14</v>
      </c>
      <c r="L42" s="55"/>
      <c r="M42" s="78">
        <v>23</v>
      </c>
      <c r="N42" s="49" t="str">
        <f t="shared" si="4"/>
        <v/>
      </c>
      <c r="O42" s="34" t="str">
        <f t="shared" si="12"/>
        <v/>
      </c>
      <c r="P42" s="35" t="str">
        <f t="shared" si="13"/>
        <v/>
      </c>
      <c r="Q42" s="6">
        <f t="shared" si="14"/>
        <v>23</v>
      </c>
      <c r="R42" s="18" t="s">
        <v>22</v>
      </c>
      <c r="S42" s="18"/>
      <c r="T42" s="15" t="str">
        <f t="shared" si="15"/>
        <v/>
      </c>
      <c r="U42" s="16" t="str">
        <f t="shared" si="16"/>
        <v/>
      </c>
      <c r="V42" s="48" t="str">
        <f t="shared" si="5"/>
        <v/>
      </c>
      <c r="W42" s="81">
        <v>13</v>
      </c>
      <c r="X42" s="55"/>
      <c r="Y42" s="78">
        <v>23</v>
      </c>
      <c r="Z42" s="50" t="str">
        <f t="shared" si="6"/>
        <v/>
      </c>
      <c r="AA42" s="36" t="str">
        <f t="shared" si="17"/>
        <v/>
      </c>
      <c r="AB42" s="35" t="str">
        <f t="shared" si="18"/>
        <v/>
      </c>
      <c r="AC42" s="6">
        <f t="shared" si="19"/>
        <v>23</v>
      </c>
      <c r="AD42" s="18"/>
      <c r="AE42" s="15" t="str">
        <f t="shared" si="20"/>
        <v/>
      </c>
      <c r="AF42" s="16" t="str">
        <f t="shared" si="21"/>
        <v/>
      </c>
      <c r="AG42" s="48" t="str">
        <f t="shared" si="7"/>
        <v/>
      </c>
      <c r="AH42" s="81">
        <v>18</v>
      </c>
      <c r="AI42" s="55"/>
      <c r="AJ42" s="78">
        <v>23</v>
      </c>
      <c r="AK42" s="49" t="str">
        <f t="shared" si="8"/>
        <v/>
      </c>
      <c r="AL42" s="40" t="str">
        <f t="shared" si="22"/>
        <v/>
      </c>
      <c r="AM42" s="35" t="str">
        <f t="shared" si="23"/>
        <v/>
      </c>
      <c r="AN42" s="38">
        <f t="shared" si="24"/>
        <v>23</v>
      </c>
      <c r="AO42" s="67"/>
      <c r="AP42" s="55" t="str">
        <f t="shared" si="25"/>
        <v/>
      </c>
      <c r="AQ42" s="18"/>
      <c r="AR42" s="24" t="str">
        <f t="shared" si="9"/>
        <v/>
      </c>
      <c r="AS42" s="16" t="str">
        <f t="shared" si="26"/>
        <v/>
      </c>
      <c r="AT42" s="25">
        <f>VLOOKUP($AV42,LOOKUP!$Y$2:$Z$27,2,FALSE)</f>
        <v>23</v>
      </c>
      <c r="AU42" s="48" t="str">
        <f t="shared" si="27"/>
        <v/>
      </c>
      <c r="AV42" s="60" t="s">
        <v>22</v>
      </c>
      <c r="AW42" s="55" t="s">
        <v>22</v>
      </c>
      <c r="AX42" s="50" t="str">
        <f t="shared" si="28"/>
        <v/>
      </c>
      <c r="AY42" s="26">
        <f>VLOOKUP($AW42,LOOKUP!$Y$2:$Z$27,2,FALSE)</f>
        <v>23</v>
      </c>
      <c r="AZ42" s="16" t="str">
        <f t="shared" si="29"/>
        <v/>
      </c>
      <c r="BA42" s="21" t="str">
        <f t="shared" si="30"/>
        <v/>
      </c>
      <c r="BB42" s="18"/>
      <c r="BC42" s="18"/>
      <c r="BD42" s="31"/>
      <c r="BE42" s="31"/>
      <c r="BF42" s="31"/>
      <c r="BG42" s="31"/>
      <c r="BH42" s="31"/>
      <c r="BI42" s="31"/>
      <c r="BJ42" s="18"/>
      <c r="BK42" s="18"/>
      <c r="BL42" s="18"/>
      <c r="BM42" s="18"/>
      <c r="BN42" s="18"/>
      <c r="BO42" s="18"/>
      <c r="BP42" s="18"/>
      <c r="BQ42" s="18"/>
      <c r="BR42" s="18"/>
      <c r="BS42" s="41"/>
      <c r="BT42" s="41"/>
      <c r="BU42" s="41"/>
      <c r="BV42" s="41"/>
      <c r="BW42" s="41"/>
      <c r="BX42" s="41"/>
    </row>
    <row r="43" spans="1:76" s="22" customFormat="1" ht="11.1" customHeight="1" outlineLevel="1" x14ac:dyDescent="0.25">
      <c r="A43" s="31"/>
      <c r="B43" s="23">
        <v>10</v>
      </c>
      <c r="C43" s="78">
        <v>24</v>
      </c>
      <c r="D43" s="50" t="str">
        <f t="shared" si="0"/>
        <v/>
      </c>
      <c r="E43" s="49" t="str">
        <f t="shared" si="1"/>
        <v/>
      </c>
      <c r="F43" s="50" t="str">
        <f t="shared" si="10"/>
        <v/>
      </c>
      <c r="G43" s="18"/>
      <c r="H43" s="15" t="str">
        <f t="shared" si="11"/>
        <v/>
      </c>
      <c r="I43" s="17" t="str">
        <f t="shared" si="2"/>
        <v/>
      </c>
      <c r="J43" s="48" t="str">
        <f t="shared" si="3"/>
        <v/>
      </c>
      <c r="K43" s="75">
        <v>17</v>
      </c>
      <c r="L43" s="55"/>
      <c r="M43" s="78">
        <v>24</v>
      </c>
      <c r="N43" s="49" t="str">
        <f t="shared" si="4"/>
        <v/>
      </c>
      <c r="O43" s="34" t="str">
        <f t="shared" si="12"/>
        <v/>
      </c>
      <c r="P43" s="35" t="str">
        <f t="shared" si="13"/>
        <v/>
      </c>
      <c r="Q43" s="6">
        <f t="shared" si="14"/>
        <v>24</v>
      </c>
      <c r="R43" s="18" t="s">
        <v>23</v>
      </c>
      <c r="S43" s="18"/>
      <c r="T43" s="15" t="str">
        <f t="shared" si="15"/>
        <v/>
      </c>
      <c r="U43" s="16" t="str">
        <f t="shared" si="16"/>
        <v/>
      </c>
      <c r="V43" s="48" t="str">
        <f t="shared" si="5"/>
        <v/>
      </c>
      <c r="W43" s="81">
        <v>9</v>
      </c>
      <c r="X43" s="55"/>
      <c r="Y43" s="78">
        <v>24</v>
      </c>
      <c r="Z43" s="50" t="str">
        <f t="shared" si="6"/>
        <v/>
      </c>
      <c r="AA43" s="36" t="str">
        <f t="shared" si="17"/>
        <v/>
      </c>
      <c r="AB43" s="35" t="str">
        <f t="shared" si="18"/>
        <v/>
      </c>
      <c r="AC43" s="6">
        <f t="shared" si="19"/>
        <v>24</v>
      </c>
      <c r="AD43" s="18"/>
      <c r="AE43" s="15" t="str">
        <f t="shared" si="20"/>
        <v/>
      </c>
      <c r="AF43" s="16" t="str">
        <f t="shared" si="21"/>
        <v/>
      </c>
      <c r="AG43" s="48" t="str">
        <f t="shared" si="7"/>
        <v/>
      </c>
      <c r="AH43" s="81">
        <v>11</v>
      </c>
      <c r="AI43" s="55"/>
      <c r="AJ43" s="78">
        <v>24</v>
      </c>
      <c r="AK43" s="49" t="str">
        <f t="shared" si="8"/>
        <v/>
      </c>
      <c r="AL43" s="40" t="str">
        <f t="shared" si="22"/>
        <v/>
      </c>
      <c r="AM43" s="35" t="str">
        <f t="shared" si="23"/>
        <v/>
      </c>
      <c r="AN43" s="38">
        <f t="shared" si="24"/>
        <v>24</v>
      </c>
      <c r="AO43" s="67"/>
      <c r="AP43" s="55" t="str">
        <f t="shared" si="25"/>
        <v/>
      </c>
      <c r="AQ43" s="18"/>
      <c r="AR43" s="24" t="str">
        <f t="shared" si="9"/>
        <v/>
      </c>
      <c r="AS43" s="16" t="str">
        <f t="shared" si="26"/>
        <v/>
      </c>
      <c r="AT43" s="25">
        <f>VLOOKUP($AV43,LOOKUP!$Y$2:$Z$27,2,FALSE)</f>
        <v>24</v>
      </c>
      <c r="AU43" s="48" t="str">
        <f t="shared" si="27"/>
        <v/>
      </c>
      <c r="AV43" s="60" t="s">
        <v>23</v>
      </c>
      <c r="AW43" s="55" t="s">
        <v>23</v>
      </c>
      <c r="AX43" s="50" t="str">
        <f t="shared" si="28"/>
        <v/>
      </c>
      <c r="AY43" s="26">
        <f>VLOOKUP($AW43,LOOKUP!$Y$2:$Z$27,2,FALSE)</f>
        <v>24</v>
      </c>
      <c r="AZ43" s="16" t="str">
        <f t="shared" si="29"/>
        <v/>
      </c>
      <c r="BA43" s="21" t="str">
        <f t="shared" si="30"/>
        <v/>
      </c>
      <c r="BB43" s="18"/>
      <c r="BC43" s="18"/>
      <c r="BD43" s="31"/>
      <c r="BE43" s="31"/>
      <c r="BF43" s="31"/>
      <c r="BG43" s="31"/>
      <c r="BH43" s="31"/>
      <c r="BI43" s="31"/>
      <c r="BJ43" s="18"/>
      <c r="BK43" s="18"/>
      <c r="BL43" s="18"/>
      <c r="BM43" s="18"/>
      <c r="BN43" s="18"/>
      <c r="BO43" s="18"/>
      <c r="BP43" s="18"/>
      <c r="BQ43" s="18"/>
      <c r="BR43" s="18"/>
      <c r="BS43" s="41"/>
      <c r="BT43" s="41"/>
      <c r="BU43" s="41"/>
      <c r="BV43" s="41"/>
      <c r="BW43" s="41"/>
      <c r="BX43" s="41"/>
    </row>
    <row r="44" spans="1:76" s="22" customFormat="1" ht="11.1" customHeight="1" outlineLevel="1" x14ac:dyDescent="0.25">
      <c r="A44" s="31"/>
      <c r="B44" s="23">
        <v>1</v>
      </c>
      <c r="C44" s="78">
        <v>25</v>
      </c>
      <c r="D44" s="50" t="str">
        <f t="shared" si="0"/>
        <v/>
      </c>
      <c r="E44" s="49" t="str">
        <f t="shared" si="1"/>
        <v/>
      </c>
      <c r="F44" s="50" t="str">
        <f t="shared" si="10"/>
        <v/>
      </c>
      <c r="G44" s="18"/>
      <c r="H44" s="15" t="str">
        <f t="shared" si="11"/>
        <v/>
      </c>
      <c r="I44" s="17" t="str">
        <f t="shared" si="2"/>
        <v/>
      </c>
      <c r="J44" s="48" t="str">
        <f t="shared" si="3"/>
        <v/>
      </c>
      <c r="K44" s="75">
        <v>15</v>
      </c>
      <c r="L44" s="55"/>
      <c r="M44" s="78">
        <v>25</v>
      </c>
      <c r="N44" s="49" t="str">
        <f t="shared" si="4"/>
        <v>-&gt;</v>
      </c>
      <c r="O44" s="34" t="str">
        <f t="shared" si="12"/>
        <v/>
      </c>
      <c r="P44" s="35">
        <f t="shared" si="13"/>
        <v>25</v>
      </c>
      <c r="Q44" s="6">
        <f t="shared" si="14"/>
        <v>25</v>
      </c>
      <c r="R44" s="18" t="s">
        <v>24</v>
      </c>
      <c r="S44" s="18"/>
      <c r="T44" s="15" t="str">
        <f t="shared" si="15"/>
        <v/>
      </c>
      <c r="U44" s="16">
        <f t="shared" si="16"/>
        <v>22</v>
      </c>
      <c r="V44" s="48" t="str">
        <f t="shared" si="5"/>
        <v>-&gt;</v>
      </c>
      <c r="W44" s="81">
        <v>22</v>
      </c>
      <c r="X44" s="55"/>
      <c r="Y44" s="78">
        <v>25</v>
      </c>
      <c r="Z44" s="50" t="str">
        <f t="shared" si="6"/>
        <v/>
      </c>
      <c r="AA44" s="36" t="str">
        <f t="shared" si="17"/>
        <v/>
      </c>
      <c r="AB44" s="35" t="str">
        <f t="shared" si="18"/>
        <v/>
      </c>
      <c r="AC44" s="6">
        <f t="shared" si="19"/>
        <v>25</v>
      </c>
      <c r="AD44" s="18"/>
      <c r="AE44" s="15" t="str">
        <f t="shared" si="20"/>
        <v/>
      </c>
      <c r="AF44" s="16" t="str">
        <f t="shared" si="21"/>
        <v/>
      </c>
      <c r="AG44" s="48" t="str">
        <f t="shared" si="7"/>
        <v/>
      </c>
      <c r="AH44" s="81">
        <v>15</v>
      </c>
      <c r="AI44" s="55"/>
      <c r="AJ44" s="78">
        <v>25</v>
      </c>
      <c r="AK44" s="49" t="str">
        <f t="shared" si="8"/>
        <v/>
      </c>
      <c r="AL44" s="40" t="str">
        <f t="shared" si="22"/>
        <v/>
      </c>
      <c r="AM44" s="35" t="str">
        <f t="shared" si="23"/>
        <v/>
      </c>
      <c r="AN44" s="38">
        <f t="shared" si="24"/>
        <v>25</v>
      </c>
      <c r="AO44" s="67"/>
      <c r="AP44" s="55" t="str">
        <f t="shared" si="25"/>
        <v/>
      </c>
      <c r="AQ44" s="18"/>
      <c r="AR44" s="24" t="str">
        <f t="shared" si="9"/>
        <v/>
      </c>
      <c r="AS44" s="16" t="str">
        <f t="shared" si="26"/>
        <v/>
      </c>
      <c r="AT44" s="25">
        <f>VLOOKUP($AV44,LOOKUP!$Y$2:$Z$27,2,FALSE)</f>
        <v>25</v>
      </c>
      <c r="AU44" s="48" t="str">
        <f t="shared" si="27"/>
        <v/>
      </c>
      <c r="AV44" s="60" t="s">
        <v>24</v>
      </c>
      <c r="AW44" s="55" t="s">
        <v>24</v>
      </c>
      <c r="AX44" s="50" t="str">
        <f t="shared" si="28"/>
        <v/>
      </c>
      <c r="AY44" s="26">
        <f>VLOOKUP($AW44,LOOKUP!$Y$2:$Z$27,2,FALSE)</f>
        <v>25</v>
      </c>
      <c r="AZ44" s="16" t="str">
        <f t="shared" si="29"/>
        <v/>
      </c>
      <c r="BA44" s="21" t="str">
        <f t="shared" si="30"/>
        <v/>
      </c>
      <c r="BB44" s="18"/>
      <c r="BC44" s="18"/>
      <c r="BD44" s="31"/>
      <c r="BE44" s="31"/>
      <c r="BF44" s="31"/>
      <c r="BG44" s="31"/>
      <c r="BH44" s="31"/>
      <c r="BI44" s="31"/>
      <c r="BJ44" s="18"/>
      <c r="BK44" s="18"/>
      <c r="BL44" s="18"/>
      <c r="BM44" s="18"/>
      <c r="BN44" s="18"/>
      <c r="BO44" s="18"/>
      <c r="BP44" s="18"/>
      <c r="BQ44" s="18"/>
      <c r="BR44" s="18"/>
      <c r="BS44" s="41"/>
      <c r="BT44" s="41"/>
      <c r="BU44" s="41"/>
      <c r="BV44" s="41"/>
      <c r="BW44" s="41"/>
      <c r="BX44" s="41"/>
    </row>
    <row r="45" spans="1:76" s="22" customFormat="1" ht="11.1" customHeight="1" outlineLevel="1" x14ac:dyDescent="0.25">
      <c r="A45" s="31"/>
      <c r="B45" s="27">
        <v>20</v>
      </c>
      <c r="C45" s="79">
        <v>26</v>
      </c>
      <c r="D45" s="53" t="str">
        <f t="shared" si="0"/>
        <v/>
      </c>
      <c r="E45" s="52" t="str">
        <f t="shared" si="1"/>
        <v/>
      </c>
      <c r="F45" s="53" t="str">
        <f t="shared" si="10"/>
        <v/>
      </c>
      <c r="G45" s="18"/>
      <c r="H45" s="15" t="str">
        <f t="shared" si="11"/>
        <v/>
      </c>
      <c r="I45" s="17" t="str">
        <f>IF($E$17=E45,K45,"")</f>
        <v/>
      </c>
      <c r="J45" s="51" t="str">
        <f t="shared" si="3"/>
        <v/>
      </c>
      <c r="K45" s="76">
        <v>10</v>
      </c>
      <c r="L45" s="56"/>
      <c r="M45" s="79">
        <v>26</v>
      </c>
      <c r="N45" s="52" t="str">
        <f t="shared" si="4"/>
        <v/>
      </c>
      <c r="O45" s="34" t="str">
        <f t="shared" si="12"/>
        <v/>
      </c>
      <c r="P45" s="35" t="str">
        <f t="shared" si="13"/>
        <v/>
      </c>
      <c r="Q45" s="7">
        <f t="shared" si="14"/>
        <v>26</v>
      </c>
      <c r="R45" s="18" t="s">
        <v>25</v>
      </c>
      <c r="S45" s="18"/>
      <c r="T45" s="15" t="str">
        <f t="shared" si="15"/>
        <v/>
      </c>
      <c r="U45" s="16" t="str">
        <f t="shared" si="16"/>
        <v/>
      </c>
      <c r="V45" s="51" t="str">
        <f t="shared" si="5"/>
        <v/>
      </c>
      <c r="W45" s="82">
        <v>19</v>
      </c>
      <c r="X45" s="56"/>
      <c r="Y45" s="79">
        <v>26</v>
      </c>
      <c r="Z45" s="53" t="str">
        <f t="shared" si="6"/>
        <v/>
      </c>
      <c r="AA45" s="36" t="str">
        <f t="shared" si="17"/>
        <v/>
      </c>
      <c r="AB45" s="35" t="str">
        <f t="shared" si="18"/>
        <v/>
      </c>
      <c r="AC45" s="7">
        <f t="shared" si="19"/>
        <v>26</v>
      </c>
      <c r="AD45" s="18"/>
      <c r="AE45" s="15" t="str">
        <f t="shared" si="20"/>
        <v/>
      </c>
      <c r="AF45" s="16" t="str">
        <f t="shared" si="21"/>
        <v/>
      </c>
      <c r="AG45" s="51" t="str">
        <f t="shared" si="7"/>
        <v/>
      </c>
      <c r="AH45" s="82">
        <v>13</v>
      </c>
      <c r="AI45" s="56"/>
      <c r="AJ45" s="79">
        <v>26</v>
      </c>
      <c r="AK45" s="52" t="str">
        <f t="shared" si="8"/>
        <v/>
      </c>
      <c r="AL45" s="40" t="str">
        <f t="shared" si="22"/>
        <v/>
      </c>
      <c r="AM45" s="35" t="str">
        <f t="shared" si="23"/>
        <v/>
      </c>
      <c r="AN45" s="39">
        <f t="shared" si="24"/>
        <v>26</v>
      </c>
      <c r="AO45" s="67"/>
      <c r="AP45" s="56" t="str">
        <f t="shared" si="25"/>
        <v/>
      </c>
      <c r="AQ45" s="18"/>
      <c r="AR45" s="24" t="str">
        <f t="shared" si="9"/>
        <v/>
      </c>
      <c r="AS45" s="16" t="str">
        <f t="shared" si="26"/>
        <v/>
      </c>
      <c r="AT45" s="28">
        <f>VLOOKUP($AV45,LOOKUP!$Y$2:$Z$27,2,FALSE)</f>
        <v>26</v>
      </c>
      <c r="AU45" s="51" t="str">
        <f t="shared" si="27"/>
        <v/>
      </c>
      <c r="AV45" s="61" t="s">
        <v>25</v>
      </c>
      <c r="AW45" s="56" t="s">
        <v>25</v>
      </c>
      <c r="AX45" s="53" t="str">
        <f t="shared" si="28"/>
        <v/>
      </c>
      <c r="AY45" s="29">
        <f>VLOOKUP($AW45,LOOKUP!$Y$2:$Z$27,2,FALSE)</f>
        <v>26</v>
      </c>
      <c r="AZ45" s="16" t="str">
        <f t="shared" si="29"/>
        <v/>
      </c>
      <c r="BA45" s="21" t="str">
        <f t="shared" si="30"/>
        <v/>
      </c>
      <c r="BB45" s="18"/>
      <c r="BC45" s="18"/>
      <c r="BD45" s="31"/>
      <c r="BE45" s="31"/>
      <c r="BF45" s="31"/>
      <c r="BG45" s="31"/>
      <c r="BH45" s="31"/>
      <c r="BI45" s="31"/>
      <c r="BJ45" s="18"/>
      <c r="BK45" s="18"/>
      <c r="BL45" s="18"/>
      <c r="BM45" s="18"/>
      <c r="BN45" s="18"/>
      <c r="BO45" s="18"/>
      <c r="BP45" s="18"/>
      <c r="BQ45" s="18"/>
      <c r="BR45" s="18"/>
      <c r="BS45" s="41"/>
      <c r="BT45" s="41"/>
      <c r="BU45" s="41"/>
      <c r="BV45" s="41"/>
      <c r="BW45" s="41"/>
      <c r="BX45" s="41"/>
    </row>
    <row r="46" spans="1:76" ht="12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4"/>
      <c r="AR46" s="4"/>
      <c r="AS46" s="4"/>
      <c r="AT46" s="13"/>
      <c r="AU46" s="13"/>
      <c r="AV46" s="13"/>
      <c r="AW46" s="13"/>
      <c r="AX46" s="13"/>
      <c r="AY46" s="13"/>
      <c r="AZ46" s="8"/>
      <c r="BA46" s="8"/>
      <c r="BB46" s="4"/>
      <c r="BC46" s="4"/>
      <c r="BD46" s="8"/>
      <c r="BG46" s="8"/>
      <c r="BH46" s="8"/>
      <c r="BI46" s="8"/>
      <c r="BJ46" s="4"/>
      <c r="BK46" s="4"/>
      <c r="BL46" s="4"/>
      <c r="BM46" s="4"/>
      <c r="BN46" s="4"/>
      <c r="BO46" s="4"/>
      <c r="BP46" s="4"/>
      <c r="BQ46" s="4"/>
      <c r="BR46" s="4"/>
      <c r="BS46" s="62"/>
      <c r="BT46" s="62"/>
      <c r="BU46" s="62"/>
      <c r="BV46" s="62"/>
      <c r="BW46" s="62"/>
      <c r="BX46" s="62"/>
    </row>
    <row r="47" spans="1:76" ht="3" hidden="1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4"/>
      <c r="AR47" s="4"/>
      <c r="AS47" s="4"/>
      <c r="AT47" s="13"/>
      <c r="AU47" s="13"/>
      <c r="AV47" s="13"/>
      <c r="AW47" s="13"/>
      <c r="AX47" s="13"/>
      <c r="AY47" s="13"/>
      <c r="AZ47" s="8"/>
      <c r="BA47" s="8"/>
      <c r="BB47" s="4"/>
      <c r="BC47" s="4"/>
      <c r="BD47" s="8"/>
      <c r="BG47" s="8"/>
      <c r="BH47" s="8"/>
      <c r="BI47" s="8"/>
      <c r="BJ47" s="4"/>
      <c r="BK47" s="4"/>
      <c r="BL47" s="4"/>
      <c r="BM47" s="4"/>
      <c r="BN47" s="4"/>
      <c r="BO47" s="4"/>
      <c r="BP47" s="4"/>
      <c r="BQ47" s="4"/>
      <c r="BR47" s="4"/>
      <c r="BS47" s="62"/>
      <c r="BT47" s="62"/>
      <c r="BU47" s="62"/>
      <c r="BV47" s="62"/>
      <c r="BW47" s="62"/>
      <c r="BX47" s="62"/>
    </row>
    <row r="48" spans="1:76" ht="18.75" x14ac:dyDescent="0.3">
      <c r="A48" s="33"/>
      <c r="B48" s="112" t="s">
        <v>74</v>
      </c>
      <c r="C48" s="113"/>
      <c r="D48" s="113"/>
      <c r="E48" s="113"/>
      <c r="F48" s="113"/>
      <c r="G48" s="114"/>
      <c r="H48" s="57"/>
      <c r="I48" s="57"/>
      <c r="J48" s="115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7"/>
      <c r="AH48" s="30"/>
      <c r="AI48" s="68"/>
      <c r="AJ48" s="96" t="s">
        <v>75</v>
      </c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8"/>
      <c r="AW48" s="102" t="str">
        <f>INDEX(AV20:AV45,BA17,1)</f>
        <v>L</v>
      </c>
      <c r="AX48" s="103"/>
      <c r="AY48" s="13"/>
      <c r="AZ48" s="8"/>
      <c r="BA48" s="8"/>
      <c r="BB48" s="4"/>
      <c r="BC48" s="4"/>
      <c r="BD48" s="8"/>
      <c r="BG48" s="8"/>
      <c r="BH48" s="8"/>
      <c r="BI48" s="8"/>
      <c r="BJ48" s="4"/>
      <c r="BK48" s="4"/>
      <c r="BL48" s="4"/>
      <c r="BM48" s="4"/>
      <c r="BN48" s="4"/>
      <c r="BO48" s="4"/>
      <c r="BP48" s="4"/>
      <c r="BQ48" s="4"/>
      <c r="BR48" s="4"/>
      <c r="BS48" s="62"/>
      <c r="BT48" s="62"/>
      <c r="BU48" s="62"/>
      <c r="BV48" s="62"/>
      <c r="BW48" s="62"/>
      <c r="BX48" s="62"/>
    </row>
    <row r="49" spans="1:90" ht="18.75" x14ac:dyDescent="0.3">
      <c r="A49" s="4"/>
      <c r="B49" s="14"/>
      <c r="C49" s="14"/>
      <c r="D49" s="14"/>
      <c r="E49" s="14"/>
      <c r="F49" s="14"/>
      <c r="G49" s="14"/>
      <c r="H49" s="30"/>
      <c r="I49" s="30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30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58"/>
      <c r="AX49" s="58"/>
      <c r="AY49" s="13"/>
      <c r="AZ49" s="8"/>
      <c r="BA49" s="8"/>
      <c r="BB49" s="4"/>
      <c r="BC49" s="4"/>
      <c r="BD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</row>
    <row r="50" spans="1:90" ht="18.75" x14ac:dyDescent="0.3">
      <c r="A50" s="4"/>
      <c r="B50" s="14"/>
      <c r="C50" s="14"/>
      <c r="D50" s="14"/>
      <c r="E50" s="14"/>
      <c r="F50" s="14"/>
      <c r="G50" s="14"/>
      <c r="H50" s="30"/>
      <c r="I50" s="30"/>
      <c r="J50" s="63"/>
      <c r="K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30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58"/>
      <c r="AX50" s="58"/>
      <c r="AY50" s="13"/>
      <c r="AZ50" s="8"/>
      <c r="BA50" s="8"/>
      <c r="BB50" s="4"/>
      <c r="BC50" s="4"/>
      <c r="BD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</row>
    <row r="51" spans="1:90" ht="18.75" x14ac:dyDescent="0.3">
      <c r="A51" s="4"/>
      <c r="B51" s="86"/>
      <c r="C51" s="86"/>
      <c r="D51" s="86"/>
      <c r="E51" s="86"/>
      <c r="F51" s="86"/>
      <c r="G51" s="86"/>
      <c r="H51" s="30"/>
      <c r="I51" s="30"/>
      <c r="J51" s="63"/>
      <c r="K51" s="63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58"/>
      <c r="AX51" s="58"/>
      <c r="AY51" s="13"/>
      <c r="AZ51" s="8"/>
      <c r="BA51" s="8"/>
      <c r="BB51" s="4"/>
      <c r="BC51" s="4"/>
      <c r="BD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</row>
    <row r="52" spans="1:90" ht="18.75" x14ac:dyDescent="0.3">
      <c r="A52" s="4"/>
      <c r="B52" s="86"/>
      <c r="C52" s="86"/>
      <c r="D52" s="86"/>
      <c r="E52" s="86"/>
      <c r="F52" s="86"/>
      <c r="G52" s="86"/>
      <c r="H52" s="30"/>
      <c r="I52" s="30"/>
      <c r="J52" s="63"/>
      <c r="K52" s="63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58"/>
      <c r="AX52" s="58"/>
      <c r="AY52" s="13"/>
      <c r="AZ52" s="8"/>
      <c r="BA52" s="8"/>
      <c r="BB52" s="4"/>
      <c r="BC52" s="4"/>
      <c r="BD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</row>
    <row r="53" spans="1:90" ht="18.75" x14ac:dyDescent="0.3">
      <c r="A53" s="4"/>
      <c r="B53" s="14"/>
      <c r="C53" s="14"/>
      <c r="D53" s="14"/>
      <c r="E53" s="14"/>
      <c r="F53" s="14"/>
      <c r="G53" s="14"/>
      <c r="H53" s="30"/>
      <c r="I53" s="30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30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58"/>
      <c r="AX53" s="58"/>
      <c r="AY53" s="13"/>
      <c r="AZ53" s="8"/>
      <c r="BA53" s="8"/>
      <c r="BB53" s="4"/>
      <c r="BC53" s="4"/>
      <c r="BD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9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4"/>
      <c r="AR54" s="4"/>
      <c r="AS54" s="4"/>
      <c r="AT54" s="13"/>
      <c r="AU54" s="13"/>
      <c r="AV54" s="13"/>
      <c r="AW54" s="13"/>
      <c r="AX54" s="13"/>
      <c r="AY54" s="13"/>
      <c r="AZ54" s="8"/>
      <c r="BA54" s="8"/>
      <c r="BB54" s="4"/>
      <c r="BC54" s="4"/>
      <c r="BD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</row>
    <row r="55" spans="1:9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4"/>
      <c r="AR55" s="4"/>
      <c r="AS55" s="4"/>
      <c r="AT55" s="13"/>
      <c r="AU55" s="13"/>
      <c r="AV55" s="13"/>
      <c r="AW55" s="13"/>
      <c r="AX55" s="13"/>
      <c r="AY55" s="13"/>
      <c r="AZ55" s="8"/>
      <c r="BA55" s="8"/>
      <c r="BB55" s="4"/>
      <c r="BC55" s="4"/>
      <c r="BD55" s="8"/>
      <c r="BG55" s="8"/>
      <c r="BH55" s="8"/>
      <c r="BI55" s="8"/>
      <c r="BJ55" s="8" t="s">
        <v>23</v>
      </c>
      <c r="BK55" s="8" t="s">
        <v>39</v>
      </c>
      <c r="BL55" s="8" t="s">
        <v>40</v>
      </c>
      <c r="BM55" s="8" t="s">
        <v>41</v>
      </c>
      <c r="BN55" s="8" t="s">
        <v>42</v>
      </c>
      <c r="BO55" s="8" t="s">
        <v>43</v>
      </c>
      <c r="BP55" s="8" t="s">
        <v>44</v>
      </c>
      <c r="BQ55" s="8" t="s">
        <v>45</v>
      </c>
      <c r="BR55" s="8" t="s">
        <v>46</v>
      </c>
      <c r="BS55" t="s">
        <v>47</v>
      </c>
      <c r="BT55" s="2" t="s">
        <v>48</v>
      </c>
      <c r="BU55" t="s">
        <v>49</v>
      </c>
      <c r="BV55" s="2" t="s">
        <v>50</v>
      </c>
      <c r="BW55" t="s">
        <v>51</v>
      </c>
      <c r="BX55" s="2" t="s">
        <v>52</v>
      </c>
      <c r="BY55" t="s">
        <v>53</v>
      </c>
      <c r="BZ55" s="2" t="s">
        <v>54</v>
      </c>
      <c r="CA55" t="s">
        <v>55</v>
      </c>
      <c r="CB55" s="2" t="s">
        <v>56</v>
      </c>
      <c r="CC55" t="s">
        <v>57</v>
      </c>
      <c r="CD55" s="2" t="s">
        <v>58</v>
      </c>
      <c r="CE55" t="s">
        <v>59</v>
      </c>
      <c r="CF55" s="2" t="s">
        <v>60</v>
      </c>
      <c r="CG55" t="s">
        <v>61</v>
      </c>
      <c r="CH55" s="2" t="s">
        <v>62</v>
      </c>
      <c r="CI55" t="s">
        <v>63</v>
      </c>
      <c r="CJ55" s="2" t="s">
        <v>64</v>
      </c>
      <c r="CK55" s="2" t="s">
        <v>65</v>
      </c>
      <c r="CL55" s="2" t="s">
        <v>66</v>
      </c>
    </row>
    <row r="56" spans="1:9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4"/>
      <c r="AR56" s="4"/>
      <c r="AS56" s="4"/>
      <c r="AT56" s="13"/>
      <c r="AU56" s="13"/>
      <c r="AV56" s="13"/>
      <c r="AW56" s="13"/>
      <c r="AX56" s="13"/>
      <c r="AY56" s="13"/>
      <c r="AZ56" s="8"/>
      <c r="BA56" s="8"/>
      <c r="BB56" s="4"/>
      <c r="BC56" s="4"/>
      <c r="BD56" s="8"/>
      <c r="BG56" s="8"/>
      <c r="BH56" s="8"/>
      <c r="BI56" s="8"/>
      <c r="BJ56" s="8" t="s">
        <v>37</v>
      </c>
      <c r="BK56" s="8">
        <f>BK57</f>
        <v>1</v>
      </c>
      <c r="BL56">
        <f t="shared" ref="BL56:CJ56" si="31">INDEX($AJ$20:$AJ$45,BL$57,1)</f>
        <v>2</v>
      </c>
      <c r="BM56">
        <f t="shared" si="31"/>
        <v>3</v>
      </c>
      <c r="BN56">
        <f t="shared" si="31"/>
        <v>4</v>
      </c>
      <c r="BO56">
        <f t="shared" si="31"/>
        <v>5</v>
      </c>
      <c r="BP56">
        <f t="shared" si="31"/>
        <v>6</v>
      </c>
      <c r="BQ56">
        <f t="shared" si="31"/>
        <v>7</v>
      </c>
      <c r="BR56">
        <f t="shared" si="31"/>
        <v>8</v>
      </c>
      <c r="BS56">
        <f t="shared" si="31"/>
        <v>9</v>
      </c>
      <c r="BT56">
        <f t="shared" si="31"/>
        <v>10</v>
      </c>
      <c r="BU56">
        <f t="shared" si="31"/>
        <v>11</v>
      </c>
      <c r="BV56">
        <f t="shared" si="31"/>
        <v>12</v>
      </c>
      <c r="BW56">
        <f t="shared" si="31"/>
        <v>13</v>
      </c>
      <c r="BX56">
        <f t="shared" si="31"/>
        <v>14</v>
      </c>
      <c r="BY56">
        <f t="shared" si="31"/>
        <v>15</v>
      </c>
      <c r="BZ56">
        <f t="shared" si="31"/>
        <v>16</v>
      </c>
      <c r="CA56">
        <f t="shared" si="31"/>
        <v>17</v>
      </c>
      <c r="CB56">
        <f t="shared" si="31"/>
        <v>18</v>
      </c>
      <c r="CC56">
        <f t="shared" si="31"/>
        <v>19</v>
      </c>
      <c r="CD56">
        <f t="shared" si="31"/>
        <v>20</v>
      </c>
      <c r="CE56">
        <f t="shared" si="31"/>
        <v>21</v>
      </c>
      <c r="CF56">
        <f t="shared" si="31"/>
        <v>22</v>
      </c>
      <c r="CG56">
        <f t="shared" si="31"/>
        <v>23</v>
      </c>
      <c r="CH56">
        <f t="shared" si="31"/>
        <v>24</v>
      </c>
      <c r="CI56">
        <f t="shared" si="31"/>
        <v>25</v>
      </c>
      <c r="CJ56">
        <f t="shared" si="31"/>
        <v>26</v>
      </c>
      <c r="CK56">
        <f>CK57</f>
        <v>19</v>
      </c>
      <c r="CL56">
        <f>CL57</f>
        <v>12</v>
      </c>
    </row>
    <row r="57" spans="1:9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4"/>
      <c r="AR57" s="4"/>
      <c r="AS57" s="4"/>
      <c r="AT57" s="13"/>
      <c r="AU57" s="13"/>
      <c r="AV57" s="13"/>
      <c r="AW57" s="13"/>
      <c r="AX57" s="13"/>
      <c r="AY57" s="13"/>
      <c r="AZ57" s="8"/>
      <c r="BA57" s="8"/>
      <c r="BB57" s="4"/>
      <c r="BC57" s="4"/>
      <c r="BD57" s="8"/>
      <c r="BG57" s="8"/>
      <c r="BH57" s="8"/>
      <c r="BI57" s="8"/>
      <c r="BJ57" s="8" t="s">
        <v>67</v>
      </c>
      <c r="BK57" s="8">
        <v>1</v>
      </c>
      <c r="BL57" s="2">
        <v>2</v>
      </c>
      <c r="BM57" s="2">
        <v>3</v>
      </c>
      <c r="BN57">
        <v>4</v>
      </c>
      <c r="BO57" s="2">
        <v>5</v>
      </c>
      <c r="BP57" s="2">
        <v>6</v>
      </c>
      <c r="BQ57">
        <v>7</v>
      </c>
      <c r="BR57" s="2">
        <v>8</v>
      </c>
      <c r="BS57" s="2">
        <v>9</v>
      </c>
      <c r="BT57">
        <v>10</v>
      </c>
      <c r="BU57" s="2">
        <v>11</v>
      </c>
      <c r="BV57" s="2">
        <v>12</v>
      </c>
      <c r="BW57">
        <v>13</v>
      </c>
      <c r="BX57" s="2">
        <v>14</v>
      </c>
      <c r="BY57" s="2">
        <v>15</v>
      </c>
      <c r="BZ57">
        <v>16</v>
      </c>
      <c r="CA57" s="2">
        <v>17</v>
      </c>
      <c r="CB57" s="2">
        <v>18</v>
      </c>
      <c r="CC57">
        <v>19</v>
      </c>
      <c r="CD57" s="2">
        <v>20</v>
      </c>
      <c r="CE57" s="2">
        <v>21</v>
      </c>
      <c r="CF57">
        <v>22</v>
      </c>
      <c r="CG57" s="2">
        <v>23</v>
      </c>
      <c r="CH57" s="2">
        <v>24</v>
      </c>
      <c r="CI57">
        <v>25</v>
      </c>
      <c r="CJ57" s="2">
        <v>26</v>
      </c>
      <c r="CK57">
        <f>AR17</f>
        <v>19</v>
      </c>
      <c r="CL57">
        <f>BA17</f>
        <v>12</v>
      </c>
    </row>
    <row r="58" spans="1:9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4"/>
      <c r="AR58" s="4"/>
      <c r="AS58" s="4"/>
      <c r="AT58" s="13"/>
      <c r="AU58" s="13"/>
      <c r="AV58" s="13"/>
      <c r="AW58" s="13"/>
      <c r="AX58" s="13"/>
      <c r="AY58" s="13"/>
      <c r="AZ58" s="8"/>
      <c r="BA58" s="8"/>
      <c r="BB58" s="4"/>
      <c r="BC58" s="4"/>
      <c r="BD58" s="8"/>
      <c r="BG58" s="8"/>
      <c r="BH58" s="8"/>
      <c r="BI58" s="8"/>
      <c r="BJ58" s="8" t="s">
        <v>38</v>
      </c>
      <c r="BK58" s="8">
        <f t="shared" ref="BK58:CJ58" si="32">MATCH(INDEX($AJ$20:$AJ$45,BK$57,1),$AH$20:$AH$45,0)</f>
        <v>2</v>
      </c>
      <c r="BL58" s="8">
        <f t="shared" si="32"/>
        <v>4</v>
      </c>
      <c r="BM58" s="8">
        <f t="shared" si="32"/>
        <v>6</v>
      </c>
      <c r="BN58" s="8">
        <f t="shared" si="32"/>
        <v>8</v>
      </c>
      <c r="BO58" s="8">
        <f t="shared" si="32"/>
        <v>10</v>
      </c>
      <c r="BP58" s="8">
        <f t="shared" si="32"/>
        <v>12</v>
      </c>
      <c r="BQ58" s="8">
        <f t="shared" si="32"/>
        <v>3</v>
      </c>
      <c r="BR58" s="8">
        <f t="shared" si="32"/>
        <v>16</v>
      </c>
      <c r="BS58" s="8">
        <f t="shared" si="32"/>
        <v>18</v>
      </c>
      <c r="BT58" s="8">
        <f t="shared" si="32"/>
        <v>20</v>
      </c>
      <c r="BU58" s="8">
        <f t="shared" si="32"/>
        <v>24</v>
      </c>
      <c r="BV58" s="8">
        <f t="shared" si="32"/>
        <v>22</v>
      </c>
      <c r="BW58" s="8">
        <f t="shared" si="32"/>
        <v>26</v>
      </c>
      <c r="BX58" s="8">
        <f t="shared" si="32"/>
        <v>14</v>
      </c>
      <c r="BY58" s="8">
        <f t="shared" si="32"/>
        <v>25</v>
      </c>
      <c r="BZ58" s="8">
        <f t="shared" si="32"/>
        <v>5</v>
      </c>
      <c r="CA58" s="8">
        <f t="shared" si="32"/>
        <v>9</v>
      </c>
      <c r="CB58" s="8">
        <f t="shared" si="32"/>
        <v>23</v>
      </c>
      <c r="CC58" s="8">
        <f t="shared" si="32"/>
        <v>7</v>
      </c>
      <c r="CD58" s="8">
        <f t="shared" si="32"/>
        <v>1</v>
      </c>
      <c r="CE58" s="8">
        <f t="shared" si="32"/>
        <v>11</v>
      </c>
      <c r="CF58" s="8">
        <f t="shared" si="32"/>
        <v>13</v>
      </c>
      <c r="CG58" s="8">
        <f t="shared" si="32"/>
        <v>21</v>
      </c>
      <c r="CH58" s="8">
        <f t="shared" si="32"/>
        <v>19</v>
      </c>
      <c r="CI58" s="8">
        <f t="shared" si="32"/>
        <v>17</v>
      </c>
      <c r="CJ58" s="8">
        <f t="shared" si="32"/>
        <v>15</v>
      </c>
      <c r="CK58" s="8">
        <f>MATCH(INDEX($AJ$20:$AJ$45,CK$57,1),$AH$20:$AH$45,0)</f>
        <v>7</v>
      </c>
      <c r="CL58" s="8">
        <f>MATCH(INDEX($AJ$20:$AJ$45,CL$57,1),$AH$20:$AH$45,0)</f>
        <v>22</v>
      </c>
    </row>
    <row r="59" spans="1:9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4"/>
      <c r="AR59" s="4"/>
      <c r="AS59" s="4"/>
      <c r="AT59" s="13"/>
      <c r="AU59" s="13"/>
      <c r="AV59" s="13"/>
      <c r="AW59" s="13"/>
      <c r="AX59" s="13"/>
      <c r="AY59" s="13"/>
      <c r="AZ59" s="8"/>
      <c r="BA59" s="8"/>
      <c r="BB59" s="4"/>
      <c r="BC59" s="4"/>
      <c r="BD59" s="8"/>
      <c r="BG59" s="8"/>
      <c r="BH59" s="8"/>
      <c r="BI59" s="8"/>
      <c r="BJ59" s="8"/>
      <c r="BK59" s="8"/>
      <c r="BL59" s="2"/>
    </row>
    <row r="60" spans="1:9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4"/>
      <c r="AR60" s="4"/>
      <c r="AS60" s="4"/>
      <c r="AT60" s="13"/>
      <c r="AU60" s="13"/>
      <c r="AV60" s="13"/>
      <c r="AW60" s="13"/>
      <c r="AX60" s="13"/>
      <c r="AY60" s="13"/>
      <c r="AZ60" s="8"/>
      <c r="BA60" s="8"/>
      <c r="BB60" s="4"/>
      <c r="BC60" s="4"/>
      <c r="BD60" s="8"/>
      <c r="BG60" s="8"/>
      <c r="BH60" s="8"/>
      <c r="BI60" s="8"/>
      <c r="BJ60" s="8" t="s">
        <v>23</v>
      </c>
      <c r="BK60" s="8" t="s">
        <v>39</v>
      </c>
      <c r="BL60" s="2" t="s">
        <v>40</v>
      </c>
      <c r="BM60" t="s">
        <v>41</v>
      </c>
      <c r="BN60" s="2" t="s">
        <v>42</v>
      </c>
      <c r="BO60" t="s">
        <v>43</v>
      </c>
      <c r="BP60" s="2" t="s">
        <v>44</v>
      </c>
      <c r="BQ60" t="s">
        <v>45</v>
      </c>
      <c r="BR60" s="2" t="s">
        <v>46</v>
      </c>
      <c r="BS60" t="s">
        <v>47</v>
      </c>
      <c r="BT60" s="2" t="s">
        <v>48</v>
      </c>
      <c r="BU60" t="s">
        <v>49</v>
      </c>
      <c r="BV60" s="2" t="s">
        <v>50</v>
      </c>
      <c r="BW60" t="s">
        <v>51</v>
      </c>
      <c r="BX60" s="2" t="s">
        <v>52</v>
      </c>
      <c r="BY60" t="s">
        <v>53</v>
      </c>
      <c r="BZ60" s="2" t="s">
        <v>54</v>
      </c>
      <c r="CA60" t="s">
        <v>55</v>
      </c>
      <c r="CB60" s="2" t="s">
        <v>56</v>
      </c>
      <c r="CC60" t="s">
        <v>57</v>
      </c>
      <c r="CD60" s="2" t="s">
        <v>58</v>
      </c>
      <c r="CE60" t="s">
        <v>59</v>
      </c>
      <c r="CF60" s="2" t="s">
        <v>60</v>
      </c>
      <c r="CG60" t="s">
        <v>61</v>
      </c>
      <c r="CH60" s="2" t="s">
        <v>62</v>
      </c>
      <c r="CI60" t="s">
        <v>63</v>
      </c>
      <c r="CJ60" s="2" t="s">
        <v>64</v>
      </c>
      <c r="CK60" s="2" t="s">
        <v>65</v>
      </c>
      <c r="CL60" s="2" t="s">
        <v>66</v>
      </c>
    </row>
    <row r="61" spans="1:9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4"/>
      <c r="AR61" s="4"/>
      <c r="AS61" s="4"/>
      <c r="AT61" s="13"/>
      <c r="AU61" s="13"/>
      <c r="AV61" s="13"/>
      <c r="AW61" s="13"/>
      <c r="AX61" s="13"/>
      <c r="AY61" s="13"/>
      <c r="AZ61" s="8"/>
      <c r="BA61" s="8"/>
      <c r="BB61" s="4"/>
      <c r="BC61" s="4"/>
      <c r="BD61" s="8"/>
      <c r="BG61" s="8"/>
      <c r="BH61" s="8"/>
      <c r="BI61" s="8"/>
      <c r="BJ61" s="8">
        <v>0.8</v>
      </c>
      <c r="BK61" s="8">
        <f t="shared" ref="BK61:BT62" si="33">BK$57</f>
        <v>1</v>
      </c>
      <c r="BL61">
        <f t="shared" si="33"/>
        <v>2</v>
      </c>
      <c r="BM61">
        <f t="shared" si="33"/>
        <v>3</v>
      </c>
      <c r="BN61">
        <f t="shared" si="33"/>
        <v>4</v>
      </c>
      <c r="BO61">
        <f t="shared" si="33"/>
        <v>5</v>
      </c>
      <c r="BP61">
        <f t="shared" si="33"/>
        <v>6</v>
      </c>
      <c r="BQ61">
        <f t="shared" si="33"/>
        <v>7</v>
      </c>
      <c r="BR61">
        <f t="shared" si="33"/>
        <v>8</v>
      </c>
      <c r="BS61">
        <f t="shared" si="33"/>
        <v>9</v>
      </c>
      <c r="BT61">
        <f t="shared" si="33"/>
        <v>10</v>
      </c>
      <c r="BU61">
        <f t="shared" ref="BU61:CD62" si="34">BU$57</f>
        <v>11</v>
      </c>
      <c r="BV61">
        <f t="shared" si="34"/>
        <v>12</v>
      </c>
      <c r="BW61">
        <f t="shared" si="34"/>
        <v>13</v>
      </c>
      <c r="BX61">
        <f t="shared" si="34"/>
        <v>14</v>
      </c>
      <c r="BY61">
        <f t="shared" si="34"/>
        <v>15</v>
      </c>
      <c r="BZ61">
        <f t="shared" si="34"/>
        <v>16</v>
      </c>
      <c r="CA61">
        <f t="shared" si="34"/>
        <v>17</v>
      </c>
      <c r="CB61">
        <f t="shared" si="34"/>
        <v>18</v>
      </c>
      <c r="CC61">
        <f t="shared" si="34"/>
        <v>19</v>
      </c>
      <c r="CD61">
        <f t="shared" si="34"/>
        <v>20</v>
      </c>
      <c r="CE61">
        <f t="shared" ref="CE61:CL62" si="35">CE$57</f>
        <v>21</v>
      </c>
      <c r="CF61">
        <f t="shared" si="35"/>
        <v>22</v>
      </c>
      <c r="CG61">
        <f t="shared" si="35"/>
        <v>23</v>
      </c>
      <c r="CH61">
        <f t="shared" si="35"/>
        <v>24</v>
      </c>
      <c r="CI61">
        <f t="shared" si="35"/>
        <v>25</v>
      </c>
      <c r="CJ61">
        <f t="shared" si="35"/>
        <v>26</v>
      </c>
      <c r="CK61">
        <f t="shared" si="35"/>
        <v>19</v>
      </c>
      <c r="CL61">
        <f t="shared" si="35"/>
        <v>12</v>
      </c>
    </row>
    <row r="62" spans="1:90" x14ac:dyDescent="0.25">
      <c r="BJ62" s="8">
        <v>0.95</v>
      </c>
      <c r="BK62">
        <f t="shared" si="33"/>
        <v>1</v>
      </c>
      <c r="BL62">
        <f t="shared" si="33"/>
        <v>2</v>
      </c>
      <c r="BM62">
        <f t="shared" si="33"/>
        <v>3</v>
      </c>
      <c r="BN62">
        <f t="shared" si="33"/>
        <v>4</v>
      </c>
      <c r="BO62">
        <f t="shared" si="33"/>
        <v>5</v>
      </c>
      <c r="BP62">
        <f t="shared" si="33"/>
        <v>6</v>
      </c>
      <c r="BQ62">
        <f t="shared" si="33"/>
        <v>7</v>
      </c>
      <c r="BR62">
        <f t="shared" si="33"/>
        <v>8</v>
      </c>
      <c r="BS62">
        <f t="shared" si="33"/>
        <v>9</v>
      </c>
      <c r="BT62">
        <f t="shared" si="33"/>
        <v>10</v>
      </c>
      <c r="BU62">
        <f t="shared" si="34"/>
        <v>11</v>
      </c>
      <c r="BV62">
        <f t="shared" si="34"/>
        <v>12</v>
      </c>
      <c r="BW62">
        <f t="shared" si="34"/>
        <v>13</v>
      </c>
      <c r="BX62">
        <f t="shared" si="34"/>
        <v>14</v>
      </c>
      <c r="BY62">
        <f t="shared" si="34"/>
        <v>15</v>
      </c>
      <c r="BZ62">
        <f t="shared" si="34"/>
        <v>16</v>
      </c>
      <c r="CA62">
        <f t="shared" si="34"/>
        <v>17</v>
      </c>
      <c r="CB62">
        <f t="shared" si="34"/>
        <v>18</v>
      </c>
      <c r="CC62">
        <f t="shared" si="34"/>
        <v>19</v>
      </c>
      <c r="CD62">
        <f t="shared" si="34"/>
        <v>20</v>
      </c>
      <c r="CE62">
        <f t="shared" si="35"/>
        <v>21</v>
      </c>
      <c r="CF62">
        <f t="shared" si="35"/>
        <v>22</v>
      </c>
      <c r="CG62">
        <f t="shared" si="35"/>
        <v>23</v>
      </c>
      <c r="CH62">
        <f t="shared" si="35"/>
        <v>24</v>
      </c>
      <c r="CI62">
        <f t="shared" si="35"/>
        <v>25</v>
      </c>
      <c r="CJ62">
        <f t="shared" si="35"/>
        <v>26</v>
      </c>
      <c r="CK62">
        <f t="shared" si="35"/>
        <v>19</v>
      </c>
      <c r="CL62">
        <f t="shared" si="35"/>
        <v>12</v>
      </c>
    </row>
    <row r="63" spans="1:90" x14ac:dyDescent="0.25">
      <c r="BJ63" s="8">
        <v>1</v>
      </c>
      <c r="BK63">
        <f t="shared" ref="BK63:BT64" si="36">((BK$58-BK$57)/(2-1))*$BJ63+
(BK$58-
((BK$58-BK$57)/(2-1))*2)</f>
        <v>1</v>
      </c>
      <c r="BL63">
        <f t="shared" si="36"/>
        <v>2</v>
      </c>
      <c r="BM63">
        <f t="shared" si="36"/>
        <v>3</v>
      </c>
      <c r="BN63">
        <f t="shared" si="36"/>
        <v>4</v>
      </c>
      <c r="BO63">
        <f t="shared" si="36"/>
        <v>5</v>
      </c>
      <c r="BP63">
        <f t="shared" si="36"/>
        <v>6</v>
      </c>
      <c r="BQ63">
        <f t="shared" si="36"/>
        <v>7</v>
      </c>
      <c r="BR63">
        <f t="shared" si="36"/>
        <v>8</v>
      </c>
      <c r="BS63">
        <f t="shared" si="36"/>
        <v>9</v>
      </c>
      <c r="BT63">
        <f t="shared" si="36"/>
        <v>10</v>
      </c>
      <c r="BU63">
        <f t="shared" ref="BU63:CD64" si="37">((BU$58-BU$57)/(2-1))*$BJ63+
(BU$58-
((BU$58-BU$57)/(2-1))*2)</f>
        <v>11</v>
      </c>
      <c r="BV63">
        <f t="shared" si="37"/>
        <v>12</v>
      </c>
      <c r="BW63">
        <f t="shared" si="37"/>
        <v>13</v>
      </c>
      <c r="BX63">
        <f t="shared" si="37"/>
        <v>14</v>
      </c>
      <c r="BY63">
        <f t="shared" si="37"/>
        <v>15</v>
      </c>
      <c r="BZ63">
        <f t="shared" si="37"/>
        <v>16</v>
      </c>
      <c r="CA63">
        <f t="shared" si="37"/>
        <v>17</v>
      </c>
      <c r="CB63">
        <f t="shared" si="37"/>
        <v>18</v>
      </c>
      <c r="CC63">
        <f t="shared" si="37"/>
        <v>19</v>
      </c>
      <c r="CD63">
        <f t="shared" si="37"/>
        <v>20</v>
      </c>
      <c r="CE63">
        <f t="shared" ref="CE63:CL64" si="38">((CE$58-CE$57)/(2-1))*$BJ63+
(CE$58-
((CE$58-CE$57)/(2-1))*2)</f>
        <v>21</v>
      </c>
      <c r="CF63">
        <f t="shared" si="38"/>
        <v>22</v>
      </c>
      <c r="CG63">
        <f t="shared" si="38"/>
        <v>23</v>
      </c>
      <c r="CH63">
        <f t="shared" si="38"/>
        <v>24</v>
      </c>
      <c r="CI63">
        <f t="shared" si="38"/>
        <v>25</v>
      </c>
      <c r="CJ63">
        <f t="shared" si="38"/>
        <v>26</v>
      </c>
      <c r="CK63">
        <f t="shared" si="38"/>
        <v>19</v>
      </c>
      <c r="CL63">
        <f t="shared" si="38"/>
        <v>12</v>
      </c>
    </row>
    <row r="64" spans="1:90" x14ac:dyDescent="0.25">
      <c r="BJ64" s="8">
        <v>2</v>
      </c>
      <c r="BK64">
        <f t="shared" si="36"/>
        <v>2</v>
      </c>
      <c r="BL64">
        <f t="shared" si="36"/>
        <v>4</v>
      </c>
      <c r="BM64">
        <f t="shared" si="36"/>
        <v>6</v>
      </c>
      <c r="BN64">
        <f t="shared" si="36"/>
        <v>8</v>
      </c>
      <c r="BO64">
        <f t="shared" si="36"/>
        <v>10</v>
      </c>
      <c r="BP64">
        <f t="shared" si="36"/>
        <v>12</v>
      </c>
      <c r="BQ64">
        <f t="shared" si="36"/>
        <v>3</v>
      </c>
      <c r="BR64">
        <f t="shared" si="36"/>
        <v>16</v>
      </c>
      <c r="BS64">
        <f t="shared" si="36"/>
        <v>18</v>
      </c>
      <c r="BT64">
        <f t="shared" si="36"/>
        <v>20</v>
      </c>
      <c r="BU64">
        <f t="shared" si="37"/>
        <v>24</v>
      </c>
      <c r="BV64">
        <f t="shared" si="37"/>
        <v>22</v>
      </c>
      <c r="BW64">
        <f t="shared" si="37"/>
        <v>26</v>
      </c>
      <c r="BX64">
        <f t="shared" si="37"/>
        <v>14</v>
      </c>
      <c r="BY64">
        <f t="shared" si="37"/>
        <v>25</v>
      </c>
      <c r="BZ64">
        <f t="shared" si="37"/>
        <v>5</v>
      </c>
      <c r="CA64">
        <f t="shared" si="37"/>
        <v>9</v>
      </c>
      <c r="CB64">
        <f t="shared" si="37"/>
        <v>23</v>
      </c>
      <c r="CC64">
        <f t="shared" si="37"/>
        <v>7</v>
      </c>
      <c r="CD64">
        <f t="shared" si="37"/>
        <v>1</v>
      </c>
      <c r="CE64">
        <f t="shared" si="38"/>
        <v>11</v>
      </c>
      <c r="CF64">
        <f t="shared" si="38"/>
        <v>13</v>
      </c>
      <c r="CG64">
        <f t="shared" si="38"/>
        <v>21</v>
      </c>
      <c r="CH64">
        <f t="shared" si="38"/>
        <v>19</v>
      </c>
      <c r="CI64">
        <f t="shared" si="38"/>
        <v>17</v>
      </c>
      <c r="CJ64">
        <f t="shared" si="38"/>
        <v>15</v>
      </c>
      <c r="CK64">
        <f t="shared" si="38"/>
        <v>7</v>
      </c>
      <c r="CL64">
        <f t="shared" si="38"/>
        <v>22</v>
      </c>
    </row>
    <row r="65" spans="62:90" x14ac:dyDescent="0.25">
      <c r="BJ65" s="8">
        <v>2.0499999999999998</v>
      </c>
      <c r="BK65">
        <f t="shared" ref="BK65:BT66" si="39">BK$58</f>
        <v>2</v>
      </c>
      <c r="BL65">
        <f t="shared" si="39"/>
        <v>4</v>
      </c>
      <c r="BM65">
        <f t="shared" si="39"/>
        <v>6</v>
      </c>
      <c r="BN65">
        <f t="shared" si="39"/>
        <v>8</v>
      </c>
      <c r="BO65">
        <f t="shared" si="39"/>
        <v>10</v>
      </c>
      <c r="BP65">
        <f t="shared" si="39"/>
        <v>12</v>
      </c>
      <c r="BQ65">
        <f t="shared" si="39"/>
        <v>3</v>
      </c>
      <c r="BR65">
        <f t="shared" si="39"/>
        <v>16</v>
      </c>
      <c r="BS65">
        <f t="shared" si="39"/>
        <v>18</v>
      </c>
      <c r="BT65">
        <f t="shared" si="39"/>
        <v>20</v>
      </c>
      <c r="BU65">
        <f t="shared" ref="BU65:CD66" si="40">BU$58</f>
        <v>24</v>
      </c>
      <c r="BV65">
        <f t="shared" si="40"/>
        <v>22</v>
      </c>
      <c r="BW65">
        <f t="shared" si="40"/>
        <v>26</v>
      </c>
      <c r="BX65">
        <f t="shared" si="40"/>
        <v>14</v>
      </c>
      <c r="BY65">
        <f t="shared" si="40"/>
        <v>25</v>
      </c>
      <c r="BZ65">
        <f t="shared" si="40"/>
        <v>5</v>
      </c>
      <c r="CA65">
        <f t="shared" si="40"/>
        <v>9</v>
      </c>
      <c r="CB65">
        <f t="shared" si="40"/>
        <v>23</v>
      </c>
      <c r="CC65">
        <f t="shared" si="40"/>
        <v>7</v>
      </c>
      <c r="CD65">
        <f t="shared" si="40"/>
        <v>1</v>
      </c>
      <c r="CE65">
        <f t="shared" ref="CE65:CL66" si="41">CE$58</f>
        <v>11</v>
      </c>
      <c r="CF65">
        <f t="shared" si="41"/>
        <v>13</v>
      </c>
      <c r="CG65">
        <f t="shared" si="41"/>
        <v>21</v>
      </c>
      <c r="CH65">
        <f t="shared" si="41"/>
        <v>19</v>
      </c>
      <c r="CI65">
        <f t="shared" si="41"/>
        <v>17</v>
      </c>
      <c r="CJ65">
        <f t="shared" si="41"/>
        <v>15</v>
      </c>
      <c r="CK65">
        <f t="shared" si="41"/>
        <v>7</v>
      </c>
      <c r="CL65">
        <f t="shared" si="41"/>
        <v>22</v>
      </c>
    </row>
    <row r="66" spans="62:90" x14ac:dyDescent="0.25">
      <c r="BJ66" s="8">
        <v>2.2000000000000002</v>
      </c>
      <c r="BK66">
        <f t="shared" si="39"/>
        <v>2</v>
      </c>
      <c r="BL66">
        <f t="shared" si="39"/>
        <v>4</v>
      </c>
      <c r="BM66">
        <f t="shared" si="39"/>
        <v>6</v>
      </c>
      <c r="BN66">
        <f t="shared" si="39"/>
        <v>8</v>
      </c>
      <c r="BO66">
        <f t="shared" si="39"/>
        <v>10</v>
      </c>
      <c r="BP66">
        <f t="shared" si="39"/>
        <v>12</v>
      </c>
      <c r="BQ66">
        <f t="shared" si="39"/>
        <v>3</v>
      </c>
      <c r="BR66">
        <f t="shared" si="39"/>
        <v>16</v>
      </c>
      <c r="BS66">
        <f t="shared" si="39"/>
        <v>18</v>
      </c>
      <c r="BT66">
        <f t="shared" si="39"/>
        <v>20</v>
      </c>
      <c r="BU66">
        <f t="shared" si="40"/>
        <v>24</v>
      </c>
      <c r="BV66">
        <f t="shared" si="40"/>
        <v>22</v>
      </c>
      <c r="BW66">
        <f t="shared" si="40"/>
        <v>26</v>
      </c>
      <c r="BX66">
        <f t="shared" si="40"/>
        <v>14</v>
      </c>
      <c r="BY66">
        <f t="shared" si="40"/>
        <v>25</v>
      </c>
      <c r="BZ66">
        <f t="shared" si="40"/>
        <v>5</v>
      </c>
      <c r="CA66">
        <f t="shared" si="40"/>
        <v>9</v>
      </c>
      <c r="CB66">
        <f t="shared" si="40"/>
        <v>23</v>
      </c>
      <c r="CC66">
        <f t="shared" si="40"/>
        <v>7</v>
      </c>
      <c r="CD66">
        <f t="shared" si="40"/>
        <v>1</v>
      </c>
      <c r="CE66">
        <f t="shared" si="41"/>
        <v>11</v>
      </c>
      <c r="CF66">
        <f t="shared" si="41"/>
        <v>13</v>
      </c>
      <c r="CG66">
        <f t="shared" si="41"/>
        <v>21</v>
      </c>
      <c r="CH66">
        <f t="shared" si="41"/>
        <v>19</v>
      </c>
      <c r="CI66">
        <f t="shared" si="41"/>
        <v>17</v>
      </c>
      <c r="CJ66">
        <f t="shared" si="41"/>
        <v>15</v>
      </c>
      <c r="CK66">
        <f t="shared" si="41"/>
        <v>7</v>
      </c>
      <c r="CL66">
        <f t="shared" si="41"/>
        <v>22</v>
      </c>
    </row>
    <row r="67" spans="62:90" x14ac:dyDescent="0.25">
      <c r="BJ67" s="8"/>
      <c r="BK67" s="2"/>
      <c r="BL67" s="2"/>
    </row>
    <row r="68" spans="62:90" x14ac:dyDescent="0.25">
      <c r="BJ68" s="8"/>
      <c r="BK68" s="2"/>
      <c r="BL68" s="2"/>
    </row>
    <row r="69" spans="62:90" x14ac:dyDescent="0.25">
      <c r="BJ69" s="8" t="s">
        <v>23</v>
      </c>
      <c r="BK69" t="s">
        <v>39</v>
      </c>
      <c r="BL69" s="2" t="s">
        <v>40</v>
      </c>
      <c r="BM69" t="s">
        <v>41</v>
      </c>
      <c r="BN69" s="2" t="s">
        <v>42</v>
      </c>
      <c r="BO69" t="s">
        <v>43</v>
      </c>
      <c r="BP69" s="2" t="s">
        <v>44</v>
      </c>
      <c r="BQ69" t="s">
        <v>45</v>
      </c>
      <c r="BR69" s="2" t="s">
        <v>46</v>
      </c>
      <c r="BS69" t="s">
        <v>47</v>
      </c>
      <c r="BT69" s="2" t="s">
        <v>48</v>
      </c>
      <c r="BU69" t="s">
        <v>49</v>
      </c>
      <c r="BV69" s="2" t="s">
        <v>50</v>
      </c>
      <c r="BW69" t="s">
        <v>51</v>
      </c>
      <c r="BX69" s="2" t="s">
        <v>52</v>
      </c>
      <c r="BY69" t="s">
        <v>53</v>
      </c>
      <c r="BZ69" s="2" t="s">
        <v>54</v>
      </c>
      <c r="CA69" t="s">
        <v>55</v>
      </c>
      <c r="CB69" s="2" t="s">
        <v>56</v>
      </c>
      <c r="CC69" t="s">
        <v>57</v>
      </c>
      <c r="CD69" s="2" t="s">
        <v>58</v>
      </c>
      <c r="CE69" t="s">
        <v>59</v>
      </c>
      <c r="CF69" s="2" t="s">
        <v>60</v>
      </c>
      <c r="CG69" t="s">
        <v>61</v>
      </c>
      <c r="CH69" s="2" t="s">
        <v>62</v>
      </c>
      <c r="CI69" t="s">
        <v>63</v>
      </c>
      <c r="CJ69" s="2" t="s">
        <v>64</v>
      </c>
      <c r="CK69" s="2" t="s">
        <v>65</v>
      </c>
      <c r="CL69" s="2" t="s">
        <v>66</v>
      </c>
    </row>
    <row r="70" spans="62:90" x14ac:dyDescent="0.25">
      <c r="BJ70" s="8" t="s">
        <v>37</v>
      </c>
      <c r="BK70" s="8">
        <f>BK71</f>
        <v>1</v>
      </c>
      <c r="BL70" s="8">
        <f t="shared" ref="BL70:CJ70" si="42">BL71</f>
        <v>2</v>
      </c>
      <c r="BM70" s="8">
        <f t="shared" si="42"/>
        <v>3</v>
      </c>
      <c r="BN70" s="8">
        <f t="shared" si="42"/>
        <v>4</v>
      </c>
      <c r="BO70" s="8">
        <f t="shared" si="42"/>
        <v>5</v>
      </c>
      <c r="BP70" s="8">
        <f t="shared" si="42"/>
        <v>6</v>
      </c>
      <c r="BQ70" s="8">
        <f t="shared" si="42"/>
        <v>7</v>
      </c>
      <c r="BR70" s="8">
        <f t="shared" si="42"/>
        <v>8</v>
      </c>
      <c r="BS70" s="8">
        <f t="shared" si="42"/>
        <v>9</v>
      </c>
      <c r="BT70" s="8">
        <f t="shared" si="42"/>
        <v>10</v>
      </c>
      <c r="BU70" s="8">
        <f t="shared" si="42"/>
        <v>11</v>
      </c>
      <c r="BV70" s="8">
        <f t="shared" si="42"/>
        <v>12</v>
      </c>
      <c r="BW70" s="8">
        <f t="shared" si="42"/>
        <v>13</v>
      </c>
      <c r="BX70" s="8">
        <f t="shared" si="42"/>
        <v>14</v>
      </c>
      <c r="BY70" s="8">
        <f t="shared" si="42"/>
        <v>15</v>
      </c>
      <c r="BZ70" s="8">
        <f t="shared" si="42"/>
        <v>16</v>
      </c>
      <c r="CA70" s="8">
        <f t="shared" si="42"/>
        <v>17</v>
      </c>
      <c r="CB70" s="8">
        <f t="shared" si="42"/>
        <v>18</v>
      </c>
      <c r="CC70" s="8">
        <f t="shared" si="42"/>
        <v>19</v>
      </c>
      <c r="CD70" s="8">
        <f t="shared" si="42"/>
        <v>20</v>
      </c>
      <c r="CE70" s="8">
        <f t="shared" si="42"/>
        <v>21</v>
      </c>
      <c r="CF70" s="8">
        <f t="shared" si="42"/>
        <v>22</v>
      </c>
      <c r="CG70" s="8">
        <f t="shared" si="42"/>
        <v>23</v>
      </c>
      <c r="CH70" s="8">
        <f t="shared" si="42"/>
        <v>24</v>
      </c>
      <c r="CI70" s="8">
        <f t="shared" si="42"/>
        <v>25</v>
      </c>
      <c r="CJ70" s="8">
        <f t="shared" si="42"/>
        <v>26</v>
      </c>
      <c r="CK70">
        <f>CK71</f>
        <v>7</v>
      </c>
      <c r="CL70">
        <f>CL71</f>
        <v>22</v>
      </c>
    </row>
    <row r="71" spans="62:90" x14ac:dyDescent="0.25">
      <c r="BJ71" s="8" t="s">
        <v>67</v>
      </c>
      <c r="BK71" s="8">
        <v>1</v>
      </c>
      <c r="BL71">
        <v>2</v>
      </c>
      <c r="BM71">
        <v>3</v>
      </c>
      <c r="BN71">
        <v>4</v>
      </c>
      <c r="BO71">
        <v>5</v>
      </c>
      <c r="BP71">
        <v>6</v>
      </c>
      <c r="BQ71">
        <v>7</v>
      </c>
      <c r="BR71">
        <v>8</v>
      </c>
      <c r="BS71">
        <v>9</v>
      </c>
      <c r="BT71">
        <v>10</v>
      </c>
      <c r="BU71">
        <v>11</v>
      </c>
      <c r="BV71">
        <v>12</v>
      </c>
      <c r="BW71">
        <v>13</v>
      </c>
      <c r="BX71">
        <v>14</v>
      </c>
      <c r="BY71">
        <v>15</v>
      </c>
      <c r="BZ71">
        <v>16</v>
      </c>
      <c r="CA71">
        <v>17</v>
      </c>
      <c r="CB71">
        <v>18</v>
      </c>
      <c r="CC71">
        <v>19</v>
      </c>
      <c r="CD71">
        <v>20</v>
      </c>
      <c r="CE71">
        <v>21</v>
      </c>
      <c r="CF71">
        <v>22</v>
      </c>
      <c r="CG71">
        <v>23</v>
      </c>
      <c r="CH71">
        <v>24</v>
      </c>
      <c r="CI71">
        <v>25</v>
      </c>
      <c r="CJ71">
        <v>26</v>
      </c>
      <c r="CK71">
        <f>MATCH(AA17,$AA$20:$AA$45,0)</f>
        <v>7</v>
      </c>
      <c r="CL71">
        <f>MATCH(AB17,$Y$20:$Y$45,0)</f>
        <v>22</v>
      </c>
    </row>
    <row r="72" spans="62:90" x14ac:dyDescent="0.25">
      <c r="BJ72" s="8" t="s">
        <v>38</v>
      </c>
      <c r="BK72" s="8">
        <f t="shared" ref="BK72:CJ72" si="43">MATCH(INDEX($Y$20:$Y$45,BK$71,1),$W$20:$W$45,0)</f>
        <v>1</v>
      </c>
      <c r="BL72" s="8">
        <f t="shared" si="43"/>
        <v>10</v>
      </c>
      <c r="BM72" s="8">
        <f t="shared" si="43"/>
        <v>4</v>
      </c>
      <c r="BN72" s="8">
        <f t="shared" si="43"/>
        <v>11</v>
      </c>
      <c r="BO72" s="8">
        <f t="shared" si="43"/>
        <v>19</v>
      </c>
      <c r="BP72" s="8">
        <f t="shared" si="43"/>
        <v>9</v>
      </c>
      <c r="BQ72" s="8">
        <f t="shared" si="43"/>
        <v>18</v>
      </c>
      <c r="BR72" s="8">
        <f t="shared" si="43"/>
        <v>21</v>
      </c>
      <c r="BS72" s="8">
        <f t="shared" si="43"/>
        <v>24</v>
      </c>
      <c r="BT72" s="8">
        <f t="shared" si="43"/>
        <v>2</v>
      </c>
      <c r="BU72" s="8">
        <f t="shared" si="43"/>
        <v>12</v>
      </c>
      <c r="BV72" s="8">
        <f t="shared" si="43"/>
        <v>8</v>
      </c>
      <c r="BW72" s="8">
        <f t="shared" si="43"/>
        <v>23</v>
      </c>
      <c r="BX72" s="8">
        <f t="shared" si="43"/>
        <v>20</v>
      </c>
      <c r="BY72" s="8">
        <f t="shared" si="43"/>
        <v>13</v>
      </c>
      <c r="BZ72" s="8">
        <f t="shared" si="43"/>
        <v>3</v>
      </c>
      <c r="CA72" s="8">
        <f t="shared" si="43"/>
        <v>17</v>
      </c>
      <c r="CB72" s="8">
        <f t="shared" si="43"/>
        <v>7</v>
      </c>
      <c r="CC72" s="8">
        <f t="shared" si="43"/>
        <v>26</v>
      </c>
      <c r="CD72" s="8">
        <f t="shared" si="43"/>
        <v>14</v>
      </c>
      <c r="CE72" s="8">
        <f t="shared" si="43"/>
        <v>16</v>
      </c>
      <c r="CF72" s="8">
        <f t="shared" si="43"/>
        <v>25</v>
      </c>
      <c r="CG72" s="8">
        <f t="shared" si="43"/>
        <v>6</v>
      </c>
      <c r="CH72" s="8">
        <f t="shared" si="43"/>
        <v>22</v>
      </c>
      <c r="CI72" s="8">
        <f t="shared" si="43"/>
        <v>15</v>
      </c>
      <c r="CJ72" s="8">
        <f t="shared" si="43"/>
        <v>5</v>
      </c>
      <c r="CK72" s="8">
        <f>MATCH(INDEX($Y$20:$Y$45,CK$71,1),$W$20:$W$45,0)</f>
        <v>18</v>
      </c>
      <c r="CL72" s="8">
        <f>MATCH(INDEX($Y$20:$Y$45,CL$71,1),$W$20:$W$45,0)</f>
        <v>25</v>
      </c>
    </row>
    <row r="73" spans="62:90" x14ac:dyDescent="0.25">
      <c r="BJ73" s="8"/>
      <c r="BK73" s="2"/>
      <c r="BL73" s="2"/>
    </row>
    <row r="74" spans="62:90" x14ac:dyDescent="0.25">
      <c r="BJ74" s="8" t="s">
        <v>23</v>
      </c>
      <c r="BK74" t="s">
        <v>39</v>
      </c>
      <c r="BL74" s="2" t="s">
        <v>40</v>
      </c>
      <c r="BM74" t="s">
        <v>41</v>
      </c>
      <c r="BN74" s="2" t="s">
        <v>42</v>
      </c>
      <c r="BO74" t="s">
        <v>43</v>
      </c>
      <c r="BP74" s="2" t="s">
        <v>44</v>
      </c>
      <c r="BQ74" t="s">
        <v>45</v>
      </c>
      <c r="BR74" s="2" t="s">
        <v>46</v>
      </c>
      <c r="BS74" t="s">
        <v>47</v>
      </c>
      <c r="BT74" s="2" t="s">
        <v>48</v>
      </c>
      <c r="BU74" t="s">
        <v>49</v>
      </c>
      <c r="BV74" s="2" t="s">
        <v>50</v>
      </c>
      <c r="BW74" t="s">
        <v>51</v>
      </c>
      <c r="BX74" s="2" t="s">
        <v>52</v>
      </c>
      <c r="BY74" t="s">
        <v>53</v>
      </c>
      <c r="BZ74" s="2" t="s">
        <v>54</v>
      </c>
      <c r="CA74" t="s">
        <v>55</v>
      </c>
      <c r="CB74" s="2" t="s">
        <v>56</v>
      </c>
      <c r="CC74" t="s">
        <v>57</v>
      </c>
      <c r="CD74" s="2" t="s">
        <v>58</v>
      </c>
      <c r="CE74" t="s">
        <v>59</v>
      </c>
      <c r="CF74" s="2" t="s">
        <v>60</v>
      </c>
      <c r="CG74" t="s">
        <v>61</v>
      </c>
      <c r="CH74" s="2" t="s">
        <v>62</v>
      </c>
      <c r="CI74" t="s">
        <v>63</v>
      </c>
      <c r="CJ74" s="2" t="s">
        <v>64</v>
      </c>
      <c r="CK74" s="2" t="s">
        <v>65</v>
      </c>
      <c r="CL74" s="2" t="s">
        <v>66</v>
      </c>
    </row>
    <row r="75" spans="62:90" x14ac:dyDescent="0.25">
      <c r="BJ75" s="8">
        <v>0.8</v>
      </c>
      <c r="BK75">
        <f t="shared" ref="BK75:BT77" si="44">BK$71</f>
        <v>1</v>
      </c>
      <c r="BL75">
        <f t="shared" si="44"/>
        <v>2</v>
      </c>
      <c r="BM75">
        <f t="shared" si="44"/>
        <v>3</v>
      </c>
      <c r="BN75">
        <f t="shared" si="44"/>
        <v>4</v>
      </c>
      <c r="BO75">
        <f t="shared" si="44"/>
        <v>5</v>
      </c>
      <c r="BP75">
        <f t="shared" si="44"/>
        <v>6</v>
      </c>
      <c r="BQ75">
        <f t="shared" si="44"/>
        <v>7</v>
      </c>
      <c r="BR75">
        <f t="shared" si="44"/>
        <v>8</v>
      </c>
      <c r="BS75">
        <f t="shared" si="44"/>
        <v>9</v>
      </c>
      <c r="BT75">
        <f t="shared" si="44"/>
        <v>10</v>
      </c>
      <c r="BU75">
        <f t="shared" ref="BU75:CD77" si="45">BU$71</f>
        <v>11</v>
      </c>
      <c r="BV75">
        <f t="shared" si="45"/>
        <v>12</v>
      </c>
      <c r="BW75">
        <f t="shared" si="45"/>
        <v>13</v>
      </c>
      <c r="BX75">
        <f t="shared" si="45"/>
        <v>14</v>
      </c>
      <c r="BY75">
        <f t="shared" si="45"/>
        <v>15</v>
      </c>
      <c r="BZ75">
        <f t="shared" si="45"/>
        <v>16</v>
      </c>
      <c r="CA75">
        <f t="shared" si="45"/>
        <v>17</v>
      </c>
      <c r="CB75">
        <f t="shared" si="45"/>
        <v>18</v>
      </c>
      <c r="CC75">
        <f t="shared" si="45"/>
        <v>19</v>
      </c>
      <c r="CD75">
        <f t="shared" si="45"/>
        <v>20</v>
      </c>
      <c r="CE75">
        <f t="shared" ref="CE75:CL77" si="46">CE$71</f>
        <v>21</v>
      </c>
      <c r="CF75">
        <f t="shared" si="46"/>
        <v>22</v>
      </c>
      <c r="CG75">
        <f t="shared" si="46"/>
        <v>23</v>
      </c>
      <c r="CH75">
        <f t="shared" si="46"/>
        <v>24</v>
      </c>
      <c r="CI75">
        <f t="shared" si="46"/>
        <v>25</v>
      </c>
      <c r="CJ75">
        <f t="shared" si="46"/>
        <v>26</v>
      </c>
      <c r="CK75">
        <f t="shared" si="46"/>
        <v>7</v>
      </c>
      <c r="CL75">
        <f t="shared" si="46"/>
        <v>22</v>
      </c>
    </row>
    <row r="76" spans="62:90" x14ac:dyDescent="0.25">
      <c r="BJ76" s="8">
        <v>0.95</v>
      </c>
      <c r="BK76">
        <f t="shared" si="44"/>
        <v>1</v>
      </c>
      <c r="BL76">
        <f t="shared" si="44"/>
        <v>2</v>
      </c>
      <c r="BM76">
        <f t="shared" si="44"/>
        <v>3</v>
      </c>
      <c r="BN76">
        <f t="shared" si="44"/>
        <v>4</v>
      </c>
      <c r="BO76">
        <f t="shared" si="44"/>
        <v>5</v>
      </c>
      <c r="BP76">
        <f t="shared" si="44"/>
        <v>6</v>
      </c>
      <c r="BQ76">
        <f t="shared" si="44"/>
        <v>7</v>
      </c>
      <c r="BR76">
        <f t="shared" si="44"/>
        <v>8</v>
      </c>
      <c r="BS76">
        <f t="shared" si="44"/>
        <v>9</v>
      </c>
      <c r="BT76">
        <f t="shared" si="44"/>
        <v>10</v>
      </c>
      <c r="BU76">
        <f t="shared" si="45"/>
        <v>11</v>
      </c>
      <c r="BV76">
        <f t="shared" si="45"/>
        <v>12</v>
      </c>
      <c r="BW76">
        <f t="shared" si="45"/>
        <v>13</v>
      </c>
      <c r="BX76">
        <f t="shared" si="45"/>
        <v>14</v>
      </c>
      <c r="BY76">
        <f t="shared" si="45"/>
        <v>15</v>
      </c>
      <c r="BZ76">
        <f t="shared" si="45"/>
        <v>16</v>
      </c>
      <c r="CA76">
        <f t="shared" si="45"/>
        <v>17</v>
      </c>
      <c r="CB76">
        <f t="shared" si="45"/>
        <v>18</v>
      </c>
      <c r="CC76">
        <f t="shared" si="45"/>
        <v>19</v>
      </c>
      <c r="CD76">
        <f t="shared" si="45"/>
        <v>20</v>
      </c>
      <c r="CE76">
        <f t="shared" si="46"/>
        <v>21</v>
      </c>
      <c r="CF76">
        <f t="shared" si="46"/>
        <v>22</v>
      </c>
      <c r="CG76">
        <f t="shared" si="46"/>
        <v>23</v>
      </c>
      <c r="CH76">
        <f t="shared" si="46"/>
        <v>24</v>
      </c>
      <c r="CI76">
        <f t="shared" si="46"/>
        <v>25</v>
      </c>
      <c r="CJ76">
        <f t="shared" si="46"/>
        <v>26</v>
      </c>
      <c r="CK76">
        <f t="shared" si="46"/>
        <v>7</v>
      </c>
      <c r="CL76">
        <f t="shared" si="46"/>
        <v>22</v>
      </c>
    </row>
    <row r="77" spans="62:90" x14ac:dyDescent="0.25">
      <c r="BJ77" s="8">
        <v>1</v>
      </c>
      <c r="BK77">
        <f t="shared" si="44"/>
        <v>1</v>
      </c>
      <c r="BL77">
        <f t="shared" si="44"/>
        <v>2</v>
      </c>
      <c r="BM77">
        <f t="shared" si="44"/>
        <v>3</v>
      </c>
      <c r="BN77">
        <f t="shared" si="44"/>
        <v>4</v>
      </c>
      <c r="BO77">
        <f t="shared" si="44"/>
        <v>5</v>
      </c>
      <c r="BP77">
        <f t="shared" si="44"/>
        <v>6</v>
      </c>
      <c r="BQ77">
        <f t="shared" si="44"/>
        <v>7</v>
      </c>
      <c r="BR77">
        <f t="shared" si="44"/>
        <v>8</v>
      </c>
      <c r="BS77">
        <f t="shared" si="44"/>
        <v>9</v>
      </c>
      <c r="BT77">
        <f t="shared" si="44"/>
        <v>10</v>
      </c>
      <c r="BU77">
        <f t="shared" si="45"/>
        <v>11</v>
      </c>
      <c r="BV77">
        <f t="shared" si="45"/>
        <v>12</v>
      </c>
      <c r="BW77">
        <f t="shared" si="45"/>
        <v>13</v>
      </c>
      <c r="BX77">
        <f t="shared" si="45"/>
        <v>14</v>
      </c>
      <c r="BY77">
        <f t="shared" si="45"/>
        <v>15</v>
      </c>
      <c r="BZ77">
        <f t="shared" si="45"/>
        <v>16</v>
      </c>
      <c r="CA77">
        <f t="shared" si="45"/>
        <v>17</v>
      </c>
      <c r="CB77">
        <f t="shared" si="45"/>
        <v>18</v>
      </c>
      <c r="CC77">
        <f t="shared" si="45"/>
        <v>19</v>
      </c>
      <c r="CD77">
        <f t="shared" si="45"/>
        <v>20</v>
      </c>
      <c r="CE77">
        <f t="shared" si="46"/>
        <v>21</v>
      </c>
      <c r="CF77">
        <f t="shared" si="46"/>
        <v>22</v>
      </c>
      <c r="CG77">
        <f t="shared" si="46"/>
        <v>23</v>
      </c>
      <c r="CH77">
        <f t="shared" si="46"/>
        <v>24</v>
      </c>
      <c r="CI77">
        <f t="shared" si="46"/>
        <v>25</v>
      </c>
      <c r="CJ77">
        <f t="shared" si="46"/>
        <v>26</v>
      </c>
      <c r="CK77">
        <f t="shared" si="46"/>
        <v>7</v>
      </c>
      <c r="CL77">
        <f t="shared" si="46"/>
        <v>22</v>
      </c>
    </row>
    <row r="78" spans="62:90" x14ac:dyDescent="0.25">
      <c r="BJ78" s="8">
        <v>2</v>
      </c>
      <c r="BK78">
        <f t="shared" ref="BK78:BT80" si="47">BK$72</f>
        <v>1</v>
      </c>
      <c r="BL78">
        <f t="shared" si="47"/>
        <v>10</v>
      </c>
      <c r="BM78">
        <f t="shared" si="47"/>
        <v>4</v>
      </c>
      <c r="BN78">
        <f t="shared" si="47"/>
        <v>11</v>
      </c>
      <c r="BO78">
        <f t="shared" si="47"/>
        <v>19</v>
      </c>
      <c r="BP78">
        <f t="shared" si="47"/>
        <v>9</v>
      </c>
      <c r="BQ78">
        <f t="shared" si="47"/>
        <v>18</v>
      </c>
      <c r="BR78">
        <f t="shared" si="47"/>
        <v>21</v>
      </c>
      <c r="BS78">
        <f t="shared" si="47"/>
        <v>24</v>
      </c>
      <c r="BT78">
        <f t="shared" si="47"/>
        <v>2</v>
      </c>
      <c r="BU78">
        <f t="shared" ref="BU78:CD80" si="48">BU$72</f>
        <v>12</v>
      </c>
      <c r="BV78">
        <f t="shared" si="48"/>
        <v>8</v>
      </c>
      <c r="BW78">
        <f t="shared" si="48"/>
        <v>23</v>
      </c>
      <c r="BX78">
        <f t="shared" si="48"/>
        <v>20</v>
      </c>
      <c r="BY78">
        <f t="shared" si="48"/>
        <v>13</v>
      </c>
      <c r="BZ78">
        <f t="shared" si="48"/>
        <v>3</v>
      </c>
      <c r="CA78">
        <f t="shared" si="48"/>
        <v>17</v>
      </c>
      <c r="CB78">
        <f t="shared" si="48"/>
        <v>7</v>
      </c>
      <c r="CC78">
        <f t="shared" si="48"/>
        <v>26</v>
      </c>
      <c r="CD78">
        <f t="shared" si="48"/>
        <v>14</v>
      </c>
      <c r="CE78">
        <f t="shared" ref="CE78:CL80" si="49">CE$72</f>
        <v>16</v>
      </c>
      <c r="CF78">
        <f t="shared" si="49"/>
        <v>25</v>
      </c>
      <c r="CG78">
        <f t="shared" si="49"/>
        <v>6</v>
      </c>
      <c r="CH78">
        <f t="shared" si="49"/>
        <v>22</v>
      </c>
      <c r="CI78">
        <f t="shared" si="49"/>
        <v>15</v>
      </c>
      <c r="CJ78">
        <f t="shared" si="49"/>
        <v>5</v>
      </c>
      <c r="CK78">
        <f t="shared" si="49"/>
        <v>18</v>
      </c>
      <c r="CL78">
        <f t="shared" si="49"/>
        <v>25</v>
      </c>
    </row>
    <row r="79" spans="62:90" x14ac:dyDescent="0.25">
      <c r="BJ79" s="8">
        <v>2.0499999999999998</v>
      </c>
      <c r="BK79">
        <f t="shared" si="47"/>
        <v>1</v>
      </c>
      <c r="BL79">
        <f t="shared" si="47"/>
        <v>10</v>
      </c>
      <c r="BM79">
        <f t="shared" si="47"/>
        <v>4</v>
      </c>
      <c r="BN79">
        <f t="shared" si="47"/>
        <v>11</v>
      </c>
      <c r="BO79">
        <f t="shared" si="47"/>
        <v>19</v>
      </c>
      <c r="BP79">
        <f t="shared" si="47"/>
        <v>9</v>
      </c>
      <c r="BQ79">
        <f t="shared" si="47"/>
        <v>18</v>
      </c>
      <c r="BR79">
        <f t="shared" si="47"/>
        <v>21</v>
      </c>
      <c r="BS79">
        <f t="shared" si="47"/>
        <v>24</v>
      </c>
      <c r="BT79">
        <f t="shared" si="47"/>
        <v>2</v>
      </c>
      <c r="BU79">
        <f t="shared" si="48"/>
        <v>12</v>
      </c>
      <c r="BV79">
        <f t="shared" si="48"/>
        <v>8</v>
      </c>
      <c r="BW79">
        <f t="shared" si="48"/>
        <v>23</v>
      </c>
      <c r="BX79">
        <f t="shared" si="48"/>
        <v>20</v>
      </c>
      <c r="BY79">
        <f t="shared" si="48"/>
        <v>13</v>
      </c>
      <c r="BZ79">
        <f t="shared" si="48"/>
        <v>3</v>
      </c>
      <c r="CA79">
        <f t="shared" si="48"/>
        <v>17</v>
      </c>
      <c r="CB79">
        <f t="shared" si="48"/>
        <v>7</v>
      </c>
      <c r="CC79">
        <f t="shared" si="48"/>
        <v>26</v>
      </c>
      <c r="CD79">
        <f t="shared" si="48"/>
        <v>14</v>
      </c>
      <c r="CE79">
        <f t="shared" si="49"/>
        <v>16</v>
      </c>
      <c r="CF79">
        <f t="shared" si="49"/>
        <v>25</v>
      </c>
      <c r="CG79">
        <f t="shared" si="49"/>
        <v>6</v>
      </c>
      <c r="CH79">
        <f t="shared" si="49"/>
        <v>22</v>
      </c>
      <c r="CI79">
        <f t="shared" si="49"/>
        <v>15</v>
      </c>
      <c r="CJ79">
        <f t="shared" si="49"/>
        <v>5</v>
      </c>
      <c r="CK79">
        <f t="shared" si="49"/>
        <v>18</v>
      </c>
      <c r="CL79">
        <f t="shared" si="49"/>
        <v>25</v>
      </c>
    </row>
    <row r="80" spans="62:90" x14ac:dyDescent="0.25">
      <c r="BJ80" s="8">
        <v>2.2000000000000002</v>
      </c>
      <c r="BK80">
        <f t="shared" si="47"/>
        <v>1</v>
      </c>
      <c r="BL80">
        <f t="shared" si="47"/>
        <v>10</v>
      </c>
      <c r="BM80">
        <f t="shared" si="47"/>
        <v>4</v>
      </c>
      <c r="BN80">
        <f t="shared" si="47"/>
        <v>11</v>
      </c>
      <c r="BO80">
        <f t="shared" si="47"/>
        <v>19</v>
      </c>
      <c r="BP80">
        <f t="shared" si="47"/>
        <v>9</v>
      </c>
      <c r="BQ80">
        <f t="shared" si="47"/>
        <v>18</v>
      </c>
      <c r="BR80">
        <f t="shared" si="47"/>
        <v>21</v>
      </c>
      <c r="BS80">
        <f t="shared" si="47"/>
        <v>24</v>
      </c>
      <c r="BT80">
        <f t="shared" si="47"/>
        <v>2</v>
      </c>
      <c r="BU80">
        <f t="shared" si="48"/>
        <v>12</v>
      </c>
      <c r="BV80">
        <f t="shared" si="48"/>
        <v>8</v>
      </c>
      <c r="BW80">
        <f t="shared" si="48"/>
        <v>23</v>
      </c>
      <c r="BX80">
        <f t="shared" si="48"/>
        <v>20</v>
      </c>
      <c r="BY80">
        <f t="shared" si="48"/>
        <v>13</v>
      </c>
      <c r="BZ80">
        <f t="shared" si="48"/>
        <v>3</v>
      </c>
      <c r="CA80">
        <f t="shared" si="48"/>
        <v>17</v>
      </c>
      <c r="CB80">
        <f t="shared" si="48"/>
        <v>7</v>
      </c>
      <c r="CC80">
        <f t="shared" si="48"/>
        <v>26</v>
      </c>
      <c r="CD80">
        <f t="shared" si="48"/>
        <v>14</v>
      </c>
      <c r="CE80">
        <f t="shared" si="49"/>
        <v>16</v>
      </c>
      <c r="CF80">
        <f t="shared" si="49"/>
        <v>25</v>
      </c>
      <c r="CG80">
        <f t="shared" si="49"/>
        <v>6</v>
      </c>
      <c r="CH80">
        <f t="shared" si="49"/>
        <v>22</v>
      </c>
      <c r="CI80">
        <f t="shared" si="49"/>
        <v>15</v>
      </c>
      <c r="CJ80">
        <f t="shared" si="49"/>
        <v>5</v>
      </c>
      <c r="CK80">
        <f t="shared" si="49"/>
        <v>18</v>
      </c>
      <c r="CL80">
        <f t="shared" si="49"/>
        <v>25</v>
      </c>
    </row>
    <row r="81" spans="62:90" x14ac:dyDescent="0.25">
      <c r="BJ81" s="8"/>
      <c r="BK81" s="2"/>
      <c r="BL81" s="2"/>
    </row>
    <row r="82" spans="62:90" x14ac:dyDescent="0.25">
      <c r="BJ82" s="8"/>
      <c r="BK82" s="2"/>
      <c r="BL82" s="2"/>
    </row>
    <row r="83" spans="62:90" x14ac:dyDescent="0.25">
      <c r="BJ83" s="8" t="s">
        <v>23</v>
      </c>
      <c r="BK83" t="s">
        <v>39</v>
      </c>
      <c r="BL83" s="2" t="s">
        <v>40</v>
      </c>
      <c r="BM83" t="s">
        <v>41</v>
      </c>
      <c r="BN83" s="2" t="s">
        <v>42</v>
      </c>
      <c r="BO83" t="s">
        <v>43</v>
      </c>
      <c r="BP83" s="2" t="s">
        <v>44</v>
      </c>
      <c r="BQ83" t="s">
        <v>45</v>
      </c>
      <c r="BR83" s="2" t="s">
        <v>46</v>
      </c>
      <c r="BS83" t="s">
        <v>47</v>
      </c>
      <c r="BT83" s="2" t="s">
        <v>48</v>
      </c>
      <c r="BU83" t="s">
        <v>49</v>
      </c>
      <c r="BV83" s="2" t="s">
        <v>50</v>
      </c>
      <c r="BW83" t="s">
        <v>51</v>
      </c>
      <c r="BX83" s="2" t="s">
        <v>52</v>
      </c>
      <c r="BY83" t="s">
        <v>53</v>
      </c>
      <c r="BZ83" s="2" t="s">
        <v>54</v>
      </c>
      <c r="CA83" t="s">
        <v>55</v>
      </c>
      <c r="CB83" s="2" t="s">
        <v>56</v>
      </c>
      <c r="CC83" t="s">
        <v>57</v>
      </c>
      <c r="CD83" s="2" t="s">
        <v>58</v>
      </c>
      <c r="CE83" t="s">
        <v>59</v>
      </c>
      <c r="CF83" s="2" t="s">
        <v>60</v>
      </c>
      <c r="CG83" t="s">
        <v>61</v>
      </c>
      <c r="CH83" s="2" t="s">
        <v>62</v>
      </c>
      <c r="CI83" t="s">
        <v>63</v>
      </c>
      <c r="CJ83" s="2" t="s">
        <v>64</v>
      </c>
      <c r="CK83" s="2" t="s">
        <v>65</v>
      </c>
      <c r="CL83" s="2" t="s">
        <v>66</v>
      </c>
    </row>
    <row r="84" spans="62:90" x14ac:dyDescent="0.25">
      <c r="BJ84" s="8" t="s">
        <v>37</v>
      </c>
      <c r="BK84" s="8">
        <f>BK85</f>
        <v>1</v>
      </c>
      <c r="BL84" s="8">
        <f t="shared" ref="BL84:CJ84" si="50">BL85</f>
        <v>2</v>
      </c>
      <c r="BM84" s="8">
        <f t="shared" si="50"/>
        <v>3</v>
      </c>
      <c r="BN84" s="8">
        <f t="shared" si="50"/>
        <v>4</v>
      </c>
      <c r="BO84" s="8">
        <f t="shared" si="50"/>
        <v>5</v>
      </c>
      <c r="BP84" s="8">
        <f t="shared" si="50"/>
        <v>6</v>
      </c>
      <c r="BQ84" s="8">
        <f t="shared" si="50"/>
        <v>7</v>
      </c>
      <c r="BR84" s="8">
        <f t="shared" si="50"/>
        <v>8</v>
      </c>
      <c r="BS84" s="8">
        <f t="shared" si="50"/>
        <v>9</v>
      </c>
      <c r="BT84" s="8">
        <f t="shared" si="50"/>
        <v>10</v>
      </c>
      <c r="BU84" s="8">
        <f t="shared" si="50"/>
        <v>11</v>
      </c>
      <c r="BV84" s="8">
        <f t="shared" si="50"/>
        <v>12</v>
      </c>
      <c r="BW84" s="8">
        <f t="shared" si="50"/>
        <v>13</v>
      </c>
      <c r="BX84" s="8">
        <f t="shared" si="50"/>
        <v>14</v>
      </c>
      <c r="BY84" s="8">
        <f t="shared" si="50"/>
        <v>15</v>
      </c>
      <c r="BZ84" s="8">
        <f t="shared" si="50"/>
        <v>16</v>
      </c>
      <c r="CA84" s="8">
        <f t="shared" si="50"/>
        <v>17</v>
      </c>
      <c r="CB84" s="8">
        <f t="shared" si="50"/>
        <v>18</v>
      </c>
      <c r="CC84" s="8">
        <f t="shared" si="50"/>
        <v>19</v>
      </c>
      <c r="CD84" s="8">
        <f t="shared" si="50"/>
        <v>20</v>
      </c>
      <c r="CE84" s="8">
        <f t="shared" si="50"/>
        <v>21</v>
      </c>
      <c r="CF84" s="8">
        <f t="shared" si="50"/>
        <v>22</v>
      </c>
      <c r="CG84" s="8">
        <f t="shared" si="50"/>
        <v>23</v>
      </c>
      <c r="CH84" s="8">
        <f t="shared" si="50"/>
        <v>24</v>
      </c>
      <c r="CI84" s="8">
        <f t="shared" si="50"/>
        <v>25</v>
      </c>
      <c r="CJ84" s="8">
        <f t="shared" si="50"/>
        <v>26</v>
      </c>
      <c r="CK84">
        <f>CK85</f>
        <v>18</v>
      </c>
      <c r="CL84">
        <f>CL85</f>
        <v>25</v>
      </c>
    </row>
    <row r="85" spans="62:90" x14ac:dyDescent="0.25">
      <c r="BJ85" s="8" t="s">
        <v>67</v>
      </c>
      <c r="BK85" s="8">
        <v>1</v>
      </c>
      <c r="BL85" s="8">
        <v>2</v>
      </c>
      <c r="BM85" s="8">
        <v>3</v>
      </c>
      <c r="BN85" s="8">
        <v>4</v>
      </c>
      <c r="BO85" s="8">
        <v>5</v>
      </c>
      <c r="BP85" s="8">
        <v>6</v>
      </c>
      <c r="BQ85" s="8">
        <v>7</v>
      </c>
      <c r="BR85" s="8">
        <v>8</v>
      </c>
      <c r="BS85" s="8">
        <v>9</v>
      </c>
      <c r="BT85" s="8">
        <v>10</v>
      </c>
      <c r="BU85" s="8">
        <v>11</v>
      </c>
      <c r="BV85" s="8">
        <v>12</v>
      </c>
      <c r="BW85" s="8">
        <v>13</v>
      </c>
      <c r="BX85" s="8">
        <v>14</v>
      </c>
      <c r="BY85" s="8">
        <v>15</v>
      </c>
      <c r="BZ85" s="8">
        <v>16</v>
      </c>
      <c r="CA85" s="8">
        <v>17</v>
      </c>
      <c r="CB85" s="8">
        <v>18</v>
      </c>
      <c r="CC85" s="8">
        <v>19</v>
      </c>
      <c r="CD85" s="8">
        <v>20</v>
      </c>
      <c r="CE85" s="8">
        <v>21</v>
      </c>
      <c r="CF85" s="8">
        <v>22</v>
      </c>
      <c r="CG85" s="8">
        <v>23</v>
      </c>
      <c r="CH85" s="8">
        <v>24</v>
      </c>
      <c r="CI85" s="8">
        <v>25</v>
      </c>
      <c r="CJ85" s="8">
        <v>26</v>
      </c>
      <c r="CK85">
        <f>MATCH(O17,$O$20:$O$45,0)</f>
        <v>18</v>
      </c>
      <c r="CL85">
        <f>MATCH(P17,$M$20:$M$45,0)</f>
        <v>25</v>
      </c>
    </row>
    <row r="86" spans="62:90" x14ac:dyDescent="0.25">
      <c r="BJ86" s="8" t="s">
        <v>38</v>
      </c>
      <c r="BK86" s="8">
        <f t="shared" ref="BK86:CJ86" si="51">MATCH(INDEX($M$20:$M$45,BK$85,1),$K$20:$K$45,0)</f>
        <v>5</v>
      </c>
      <c r="BL86" s="8">
        <f t="shared" si="51"/>
        <v>11</v>
      </c>
      <c r="BM86" s="8">
        <f t="shared" si="51"/>
        <v>13</v>
      </c>
      <c r="BN86" s="8">
        <f t="shared" si="51"/>
        <v>6</v>
      </c>
      <c r="BO86" s="8">
        <f t="shared" si="51"/>
        <v>12</v>
      </c>
      <c r="BP86" s="8">
        <f t="shared" si="51"/>
        <v>7</v>
      </c>
      <c r="BQ86" s="8">
        <f t="shared" si="51"/>
        <v>4</v>
      </c>
      <c r="BR86" s="8">
        <f t="shared" si="51"/>
        <v>17</v>
      </c>
      <c r="BS86" s="8">
        <f t="shared" si="51"/>
        <v>22</v>
      </c>
      <c r="BT86" s="8">
        <f t="shared" si="51"/>
        <v>26</v>
      </c>
      <c r="BU86" s="8">
        <f t="shared" si="51"/>
        <v>14</v>
      </c>
      <c r="BV86" s="8">
        <f t="shared" si="51"/>
        <v>20</v>
      </c>
      <c r="BW86" s="8">
        <f t="shared" si="51"/>
        <v>15</v>
      </c>
      <c r="BX86" s="8">
        <f t="shared" si="51"/>
        <v>23</v>
      </c>
      <c r="BY86" s="8">
        <f t="shared" si="51"/>
        <v>25</v>
      </c>
      <c r="BZ86" s="8">
        <f t="shared" si="51"/>
        <v>8</v>
      </c>
      <c r="CA86" s="8">
        <f t="shared" si="51"/>
        <v>24</v>
      </c>
      <c r="CB86" s="8">
        <f t="shared" si="51"/>
        <v>21</v>
      </c>
      <c r="CC86" s="8">
        <f t="shared" si="51"/>
        <v>19</v>
      </c>
      <c r="CD86" s="8">
        <f t="shared" si="51"/>
        <v>16</v>
      </c>
      <c r="CE86" s="8">
        <f t="shared" si="51"/>
        <v>1</v>
      </c>
      <c r="CF86" s="8">
        <f t="shared" si="51"/>
        <v>9</v>
      </c>
      <c r="CG86" s="8">
        <f t="shared" si="51"/>
        <v>2</v>
      </c>
      <c r="CH86" s="8">
        <f t="shared" si="51"/>
        <v>18</v>
      </c>
      <c r="CI86" s="8">
        <f t="shared" si="51"/>
        <v>3</v>
      </c>
      <c r="CJ86" s="8">
        <f t="shared" si="51"/>
        <v>10</v>
      </c>
      <c r="CK86" s="8">
        <f>MATCH(INDEX($M$20:$M$45,CK$85,1),$K$20:$K$45,0)</f>
        <v>21</v>
      </c>
      <c r="CL86" s="8">
        <f>MATCH(INDEX($M$20:$M$45,CL$85,1),$K$20:$K$45,0)</f>
        <v>3</v>
      </c>
    </row>
    <row r="87" spans="62:90" x14ac:dyDescent="0.25">
      <c r="BJ87" s="8"/>
      <c r="BK87" s="2"/>
      <c r="BL87" s="2"/>
    </row>
    <row r="88" spans="62:90" x14ac:dyDescent="0.25">
      <c r="BJ88" s="8" t="s">
        <v>23</v>
      </c>
      <c r="BK88" t="s">
        <v>39</v>
      </c>
      <c r="BL88" s="2" t="s">
        <v>40</v>
      </c>
      <c r="BM88" t="s">
        <v>41</v>
      </c>
      <c r="BN88" s="2" t="s">
        <v>42</v>
      </c>
      <c r="BO88" t="s">
        <v>43</v>
      </c>
      <c r="BP88" s="2" t="s">
        <v>44</v>
      </c>
      <c r="BQ88" t="s">
        <v>45</v>
      </c>
      <c r="BR88" s="2" t="s">
        <v>46</v>
      </c>
      <c r="BS88" t="s">
        <v>47</v>
      </c>
      <c r="BT88" s="2" t="s">
        <v>48</v>
      </c>
      <c r="BU88" t="s">
        <v>49</v>
      </c>
      <c r="BV88" s="2" t="s">
        <v>50</v>
      </c>
      <c r="BW88" t="s">
        <v>51</v>
      </c>
      <c r="BX88" s="2" t="s">
        <v>52</v>
      </c>
      <c r="BY88" t="s">
        <v>53</v>
      </c>
      <c r="BZ88" s="2" t="s">
        <v>54</v>
      </c>
      <c r="CA88" t="s">
        <v>55</v>
      </c>
      <c r="CB88" s="2" t="s">
        <v>56</v>
      </c>
      <c r="CC88" t="s">
        <v>57</v>
      </c>
      <c r="CD88" s="2" t="s">
        <v>58</v>
      </c>
      <c r="CE88" t="s">
        <v>59</v>
      </c>
      <c r="CF88" s="2" t="s">
        <v>60</v>
      </c>
      <c r="CG88" t="s">
        <v>61</v>
      </c>
      <c r="CH88" s="2" t="s">
        <v>62</v>
      </c>
      <c r="CI88" t="s">
        <v>63</v>
      </c>
      <c r="CJ88" s="2" t="s">
        <v>64</v>
      </c>
      <c r="CK88" s="2" t="s">
        <v>65</v>
      </c>
      <c r="CL88" s="2" t="s">
        <v>66</v>
      </c>
    </row>
    <row r="89" spans="62:90" x14ac:dyDescent="0.25">
      <c r="BJ89" s="8">
        <v>0.8</v>
      </c>
      <c r="BK89">
        <f t="shared" ref="BK89:BT91" si="52">BK$85</f>
        <v>1</v>
      </c>
      <c r="BL89">
        <f t="shared" si="52"/>
        <v>2</v>
      </c>
      <c r="BM89">
        <f t="shared" si="52"/>
        <v>3</v>
      </c>
      <c r="BN89">
        <f t="shared" si="52"/>
        <v>4</v>
      </c>
      <c r="BO89">
        <f t="shared" si="52"/>
        <v>5</v>
      </c>
      <c r="BP89">
        <f t="shared" si="52"/>
        <v>6</v>
      </c>
      <c r="BQ89">
        <f t="shared" si="52"/>
        <v>7</v>
      </c>
      <c r="BR89">
        <f t="shared" si="52"/>
        <v>8</v>
      </c>
      <c r="BS89">
        <f t="shared" si="52"/>
        <v>9</v>
      </c>
      <c r="BT89">
        <f t="shared" si="52"/>
        <v>10</v>
      </c>
      <c r="BU89">
        <f t="shared" ref="BU89:CD91" si="53">BU$85</f>
        <v>11</v>
      </c>
      <c r="BV89">
        <f t="shared" si="53"/>
        <v>12</v>
      </c>
      <c r="BW89">
        <f t="shared" si="53"/>
        <v>13</v>
      </c>
      <c r="BX89">
        <f t="shared" si="53"/>
        <v>14</v>
      </c>
      <c r="BY89">
        <f t="shared" si="53"/>
        <v>15</v>
      </c>
      <c r="BZ89">
        <f t="shared" si="53"/>
        <v>16</v>
      </c>
      <c r="CA89">
        <f t="shared" si="53"/>
        <v>17</v>
      </c>
      <c r="CB89">
        <f t="shared" si="53"/>
        <v>18</v>
      </c>
      <c r="CC89">
        <f t="shared" si="53"/>
        <v>19</v>
      </c>
      <c r="CD89">
        <f t="shared" si="53"/>
        <v>20</v>
      </c>
      <c r="CE89">
        <f t="shared" ref="CE89:CL91" si="54">CE$85</f>
        <v>21</v>
      </c>
      <c r="CF89">
        <f t="shared" si="54"/>
        <v>22</v>
      </c>
      <c r="CG89">
        <f t="shared" si="54"/>
        <v>23</v>
      </c>
      <c r="CH89">
        <f t="shared" si="54"/>
        <v>24</v>
      </c>
      <c r="CI89">
        <f t="shared" si="54"/>
        <v>25</v>
      </c>
      <c r="CJ89">
        <f t="shared" si="54"/>
        <v>26</v>
      </c>
      <c r="CK89">
        <f t="shared" si="54"/>
        <v>18</v>
      </c>
      <c r="CL89">
        <f t="shared" si="54"/>
        <v>25</v>
      </c>
    </row>
    <row r="90" spans="62:90" x14ac:dyDescent="0.25">
      <c r="BJ90" s="8">
        <v>0.95</v>
      </c>
      <c r="BK90">
        <f t="shared" si="52"/>
        <v>1</v>
      </c>
      <c r="BL90">
        <f t="shared" si="52"/>
        <v>2</v>
      </c>
      <c r="BM90">
        <f t="shared" si="52"/>
        <v>3</v>
      </c>
      <c r="BN90">
        <f t="shared" si="52"/>
        <v>4</v>
      </c>
      <c r="BO90">
        <f t="shared" si="52"/>
        <v>5</v>
      </c>
      <c r="BP90">
        <f t="shared" si="52"/>
        <v>6</v>
      </c>
      <c r="BQ90">
        <f t="shared" si="52"/>
        <v>7</v>
      </c>
      <c r="BR90">
        <f t="shared" si="52"/>
        <v>8</v>
      </c>
      <c r="BS90">
        <f t="shared" si="52"/>
        <v>9</v>
      </c>
      <c r="BT90">
        <f t="shared" si="52"/>
        <v>10</v>
      </c>
      <c r="BU90">
        <f t="shared" si="53"/>
        <v>11</v>
      </c>
      <c r="BV90">
        <f t="shared" si="53"/>
        <v>12</v>
      </c>
      <c r="BW90">
        <f t="shared" si="53"/>
        <v>13</v>
      </c>
      <c r="BX90">
        <f t="shared" si="53"/>
        <v>14</v>
      </c>
      <c r="BY90">
        <f t="shared" si="53"/>
        <v>15</v>
      </c>
      <c r="BZ90">
        <f t="shared" si="53"/>
        <v>16</v>
      </c>
      <c r="CA90">
        <f t="shared" si="53"/>
        <v>17</v>
      </c>
      <c r="CB90">
        <f t="shared" si="53"/>
        <v>18</v>
      </c>
      <c r="CC90">
        <f t="shared" si="53"/>
        <v>19</v>
      </c>
      <c r="CD90">
        <f t="shared" si="53"/>
        <v>20</v>
      </c>
      <c r="CE90">
        <f t="shared" si="54"/>
        <v>21</v>
      </c>
      <c r="CF90">
        <f t="shared" si="54"/>
        <v>22</v>
      </c>
      <c r="CG90">
        <f t="shared" si="54"/>
        <v>23</v>
      </c>
      <c r="CH90">
        <f t="shared" si="54"/>
        <v>24</v>
      </c>
      <c r="CI90">
        <f t="shared" si="54"/>
        <v>25</v>
      </c>
      <c r="CJ90">
        <f t="shared" si="54"/>
        <v>26</v>
      </c>
      <c r="CK90">
        <f t="shared" si="54"/>
        <v>18</v>
      </c>
      <c r="CL90">
        <f t="shared" si="54"/>
        <v>25</v>
      </c>
    </row>
    <row r="91" spans="62:90" x14ac:dyDescent="0.25">
      <c r="BJ91" s="8">
        <v>1</v>
      </c>
      <c r="BK91">
        <f t="shared" si="52"/>
        <v>1</v>
      </c>
      <c r="BL91">
        <f t="shared" si="52"/>
        <v>2</v>
      </c>
      <c r="BM91">
        <f t="shared" si="52"/>
        <v>3</v>
      </c>
      <c r="BN91">
        <f t="shared" si="52"/>
        <v>4</v>
      </c>
      <c r="BO91">
        <f t="shared" si="52"/>
        <v>5</v>
      </c>
      <c r="BP91">
        <f t="shared" si="52"/>
        <v>6</v>
      </c>
      <c r="BQ91">
        <f t="shared" si="52"/>
        <v>7</v>
      </c>
      <c r="BR91">
        <f t="shared" si="52"/>
        <v>8</v>
      </c>
      <c r="BS91">
        <f t="shared" si="52"/>
        <v>9</v>
      </c>
      <c r="BT91">
        <f t="shared" si="52"/>
        <v>10</v>
      </c>
      <c r="BU91">
        <f t="shared" si="53"/>
        <v>11</v>
      </c>
      <c r="BV91">
        <f t="shared" si="53"/>
        <v>12</v>
      </c>
      <c r="BW91">
        <f t="shared" si="53"/>
        <v>13</v>
      </c>
      <c r="BX91">
        <f t="shared" si="53"/>
        <v>14</v>
      </c>
      <c r="BY91">
        <f t="shared" si="53"/>
        <v>15</v>
      </c>
      <c r="BZ91">
        <f t="shared" si="53"/>
        <v>16</v>
      </c>
      <c r="CA91">
        <f t="shared" si="53"/>
        <v>17</v>
      </c>
      <c r="CB91">
        <f t="shared" si="53"/>
        <v>18</v>
      </c>
      <c r="CC91">
        <f t="shared" si="53"/>
        <v>19</v>
      </c>
      <c r="CD91">
        <f t="shared" si="53"/>
        <v>20</v>
      </c>
      <c r="CE91">
        <f t="shared" si="54"/>
        <v>21</v>
      </c>
      <c r="CF91">
        <f t="shared" si="54"/>
        <v>22</v>
      </c>
      <c r="CG91">
        <f t="shared" si="54"/>
        <v>23</v>
      </c>
      <c r="CH91">
        <f t="shared" si="54"/>
        <v>24</v>
      </c>
      <c r="CI91">
        <f t="shared" si="54"/>
        <v>25</v>
      </c>
      <c r="CJ91">
        <f t="shared" si="54"/>
        <v>26</v>
      </c>
      <c r="CK91">
        <f t="shared" si="54"/>
        <v>18</v>
      </c>
      <c r="CL91">
        <f t="shared" si="54"/>
        <v>25</v>
      </c>
    </row>
    <row r="92" spans="62:90" x14ac:dyDescent="0.25">
      <c r="BJ92" s="8">
        <v>2</v>
      </c>
      <c r="BK92">
        <f t="shared" ref="BK92:BT94" si="55">BK$86</f>
        <v>5</v>
      </c>
      <c r="BL92">
        <f t="shared" si="55"/>
        <v>11</v>
      </c>
      <c r="BM92">
        <f t="shared" si="55"/>
        <v>13</v>
      </c>
      <c r="BN92">
        <f t="shared" si="55"/>
        <v>6</v>
      </c>
      <c r="BO92">
        <f t="shared" si="55"/>
        <v>12</v>
      </c>
      <c r="BP92">
        <f t="shared" si="55"/>
        <v>7</v>
      </c>
      <c r="BQ92">
        <f t="shared" si="55"/>
        <v>4</v>
      </c>
      <c r="BR92">
        <f t="shared" si="55"/>
        <v>17</v>
      </c>
      <c r="BS92">
        <f t="shared" si="55"/>
        <v>22</v>
      </c>
      <c r="BT92">
        <f t="shared" si="55"/>
        <v>26</v>
      </c>
      <c r="BU92">
        <f t="shared" ref="BU92:CD94" si="56">BU$86</f>
        <v>14</v>
      </c>
      <c r="BV92">
        <f t="shared" si="56"/>
        <v>20</v>
      </c>
      <c r="BW92">
        <f t="shared" si="56"/>
        <v>15</v>
      </c>
      <c r="BX92">
        <f t="shared" si="56"/>
        <v>23</v>
      </c>
      <c r="BY92">
        <f t="shared" si="56"/>
        <v>25</v>
      </c>
      <c r="BZ92">
        <f t="shared" si="56"/>
        <v>8</v>
      </c>
      <c r="CA92">
        <f t="shared" si="56"/>
        <v>24</v>
      </c>
      <c r="CB92">
        <f t="shared" si="56"/>
        <v>21</v>
      </c>
      <c r="CC92">
        <f t="shared" si="56"/>
        <v>19</v>
      </c>
      <c r="CD92">
        <f t="shared" si="56"/>
        <v>16</v>
      </c>
      <c r="CE92">
        <f t="shared" ref="CE92:CL94" si="57">CE$86</f>
        <v>1</v>
      </c>
      <c r="CF92">
        <f t="shared" si="57"/>
        <v>9</v>
      </c>
      <c r="CG92">
        <f t="shared" si="57"/>
        <v>2</v>
      </c>
      <c r="CH92">
        <f t="shared" si="57"/>
        <v>18</v>
      </c>
      <c r="CI92">
        <f t="shared" si="57"/>
        <v>3</v>
      </c>
      <c r="CJ92">
        <f t="shared" si="57"/>
        <v>10</v>
      </c>
      <c r="CK92">
        <f t="shared" si="57"/>
        <v>21</v>
      </c>
      <c r="CL92">
        <f t="shared" si="57"/>
        <v>3</v>
      </c>
    </row>
    <row r="93" spans="62:90" x14ac:dyDescent="0.25">
      <c r="BJ93" s="8">
        <v>2.0499999999999998</v>
      </c>
      <c r="BK93">
        <f t="shared" si="55"/>
        <v>5</v>
      </c>
      <c r="BL93">
        <f t="shared" si="55"/>
        <v>11</v>
      </c>
      <c r="BM93">
        <f t="shared" si="55"/>
        <v>13</v>
      </c>
      <c r="BN93">
        <f t="shared" si="55"/>
        <v>6</v>
      </c>
      <c r="BO93">
        <f t="shared" si="55"/>
        <v>12</v>
      </c>
      <c r="BP93">
        <f t="shared" si="55"/>
        <v>7</v>
      </c>
      <c r="BQ93">
        <f t="shared" si="55"/>
        <v>4</v>
      </c>
      <c r="BR93">
        <f t="shared" si="55"/>
        <v>17</v>
      </c>
      <c r="BS93">
        <f t="shared" si="55"/>
        <v>22</v>
      </c>
      <c r="BT93">
        <f t="shared" si="55"/>
        <v>26</v>
      </c>
      <c r="BU93">
        <f t="shared" si="56"/>
        <v>14</v>
      </c>
      <c r="BV93">
        <f t="shared" si="56"/>
        <v>20</v>
      </c>
      <c r="BW93">
        <f t="shared" si="56"/>
        <v>15</v>
      </c>
      <c r="BX93">
        <f t="shared" si="56"/>
        <v>23</v>
      </c>
      <c r="BY93">
        <f t="shared" si="56"/>
        <v>25</v>
      </c>
      <c r="BZ93">
        <f t="shared" si="56"/>
        <v>8</v>
      </c>
      <c r="CA93">
        <f t="shared" si="56"/>
        <v>24</v>
      </c>
      <c r="CB93">
        <f t="shared" si="56"/>
        <v>21</v>
      </c>
      <c r="CC93">
        <f t="shared" si="56"/>
        <v>19</v>
      </c>
      <c r="CD93">
        <f t="shared" si="56"/>
        <v>16</v>
      </c>
      <c r="CE93">
        <f t="shared" si="57"/>
        <v>1</v>
      </c>
      <c r="CF93">
        <f t="shared" si="57"/>
        <v>9</v>
      </c>
      <c r="CG93">
        <f t="shared" si="57"/>
        <v>2</v>
      </c>
      <c r="CH93">
        <f t="shared" si="57"/>
        <v>18</v>
      </c>
      <c r="CI93">
        <f t="shared" si="57"/>
        <v>3</v>
      </c>
      <c r="CJ93">
        <f t="shared" si="57"/>
        <v>10</v>
      </c>
      <c r="CK93">
        <f t="shared" si="57"/>
        <v>21</v>
      </c>
      <c r="CL93">
        <f t="shared" si="57"/>
        <v>3</v>
      </c>
    </row>
    <row r="94" spans="62:90" x14ac:dyDescent="0.25">
      <c r="BJ94" s="8">
        <v>2.2000000000000002</v>
      </c>
      <c r="BK94">
        <f t="shared" si="55"/>
        <v>5</v>
      </c>
      <c r="BL94">
        <f t="shared" si="55"/>
        <v>11</v>
      </c>
      <c r="BM94">
        <f t="shared" si="55"/>
        <v>13</v>
      </c>
      <c r="BN94">
        <f t="shared" si="55"/>
        <v>6</v>
      </c>
      <c r="BO94">
        <f t="shared" si="55"/>
        <v>12</v>
      </c>
      <c r="BP94">
        <f t="shared" si="55"/>
        <v>7</v>
      </c>
      <c r="BQ94">
        <f t="shared" si="55"/>
        <v>4</v>
      </c>
      <c r="BR94">
        <f t="shared" si="55"/>
        <v>17</v>
      </c>
      <c r="BS94">
        <f t="shared" si="55"/>
        <v>22</v>
      </c>
      <c r="BT94">
        <f t="shared" si="55"/>
        <v>26</v>
      </c>
      <c r="BU94">
        <f t="shared" si="56"/>
        <v>14</v>
      </c>
      <c r="BV94">
        <f t="shared" si="56"/>
        <v>20</v>
      </c>
      <c r="BW94">
        <f t="shared" si="56"/>
        <v>15</v>
      </c>
      <c r="BX94">
        <f t="shared" si="56"/>
        <v>23</v>
      </c>
      <c r="BY94">
        <f t="shared" si="56"/>
        <v>25</v>
      </c>
      <c r="BZ94">
        <f t="shared" si="56"/>
        <v>8</v>
      </c>
      <c r="CA94">
        <f t="shared" si="56"/>
        <v>24</v>
      </c>
      <c r="CB94">
        <f t="shared" si="56"/>
        <v>21</v>
      </c>
      <c r="CC94">
        <f t="shared" si="56"/>
        <v>19</v>
      </c>
      <c r="CD94">
        <f t="shared" si="56"/>
        <v>16</v>
      </c>
      <c r="CE94">
        <f t="shared" si="57"/>
        <v>1</v>
      </c>
      <c r="CF94">
        <f t="shared" si="57"/>
        <v>9</v>
      </c>
      <c r="CG94">
        <f t="shared" si="57"/>
        <v>2</v>
      </c>
      <c r="CH94">
        <f t="shared" si="57"/>
        <v>18</v>
      </c>
      <c r="CI94">
        <f t="shared" si="57"/>
        <v>3</v>
      </c>
      <c r="CJ94">
        <f t="shared" si="57"/>
        <v>10</v>
      </c>
      <c r="CK94">
        <f t="shared" si="57"/>
        <v>21</v>
      </c>
      <c r="CL94">
        <f t="shared" si="57"/>
        <v>3</v>
      </c>
    </row>
  </sheetData>
  <mergeCells count="31">
    <mergeCell ref="AW48:AX48"/>
    <mergeCell ref="B9:F9"/>
    <mergeCell ref="AW9:AX9"/>
    <mergeCell ref="B1:F1"/>
    <mergeCell ref="J1:Q1"/>
    <mergeCell ref="V1:AC1"/>
    <mergeCell ref="AG1:AN1"/>
    <mergeCell ref="AU1:AX1"/>
    <mergeCell ref="L16:Q16"/>
    <mergeCell ref="X16:AC16"/>
    <mergeCell ref="AI16:AN16"/>
    <mergeCell ref="AJ48:AV48"/>
    <mergeCell ref="AJ9:AV9"/>
    <mergeCell ref="G9:AG9"/>
    <mergeCell ref="B48:G48"/>
    <mergeCell ref="J48:AG48"/>
    <mergeCell ref="C2:AX2"/>
    <mergeCell ref="V16:W16"/>
    <mergeCell ref="J16:K16"/>
    <mergeCell ref="AG16:AH16"/>
    <mergeCell ref="C14:F14"/>
    <mergeCell ref="J14:Q14"/>
    <mergeCell ref="V14:AC14"/>
    <mergeCell ref="AG14:AN14"/>
    <mergeCell ref="AU14:AX14"/>
    <mergeCell ref="J4:K4"/>
    <mergeCell ref="J6:K6"/>
    <mergeCell ref="AG4:AH4"/>
    <mergeCell ref="AG6:AH6"/>
    <mergeCell ref="V6:W6"/>
    <mergeCell ref="V4:W4"/>
  </mergeCells>
  <conditionalFormatting sqref="AE20:AE45 T20:T45">
    <cfRule type="cellIs" dxfId="27" priority="49" operator="equal">
      <formula>"Y"</formula>
    </cfRule>
  </conditionalFormatting>
  <conditionalFormatting sqref="I20:I45">
    <cfRule type="cellIs" dxfId="26" priority="44" operator="equal">
      <formula>"Y"</formula>
    </cfRule>
  </conditionalFormatting>
  <conditionalFormatting sqref="H20:H45">
    <cfRule type="cellIs" dxfId="25" priority="43" operator="equal">
      <formula>"Y"</formula>
    </cfRule>
  </conditionalFormatting>
  <conditionalFormatting sqref="U20:U45">
    <cfRule type="cellIs" dxfId="24" priority="42" operator="equal">
      <formula>"Y"</formula>
    </cfRule>
  </conditionalFormatting>
  <conditionalFormatting sqref="AF20:AF45">
    <cfRule type="cellIs" dxfId="23" priority="40" operator="equal">
      <formula>"Y"</formula>
    </cfRule>
  </conditionalFormatting>
  <conditionalFormatting sqref="AJ20:AM45">
    <cfRule type="expression" dxfId="22" priority="56">
      <formula>IF($AK20="&lt;-",TRUE,FALSE)</formula>
    </cfRule>
  </conditionalFormatting>
  <conditionalFormatting sqref="AJ20:AK45">
    <cfRule type="expression" dxfId="21" priority="59">
      <formula>IF($AK20="-&gt;",TRUE,FALSE)</formula>
    </cfRule>
  </conditionalFormatting>
  <conditionalFormatting sqref="AG20:AH45">
    <cfRule type="expression" dxfId="20" priority="63">
      <formula>IF($AG20="-&gt;",TRUE,FALSE)</formula>
    </cfRule>
    <cfRule type="expression" dxfId="19" priority="64">
      <formula>IF($AG20="&lt;-",TRUE,FALSE)</formula>
    </cfRule>
  </conditionalFormatting>
  <conditionalFormatting sqref="Y20:AB45">
    <cfRule type="expression" dxfId="18" priority="65">
      <formula>IF($Z20="&lt;-",TRUE,FALSE)</formula>
    </cfRule>
  </conditionalFormatting>
  <conditionalFormatting sqref="Y20:Z45">
    <cfRule type="expression" dxfId="17" priority="68">
      <formula>IF($Z20="-&gt;",TRUE,FALSE)</formula>
    </cfRule>
  </conditionalFormatting>
  <conditionalFormatting sqref="V20:W45">
    <cfRule type="expression" dxfId="16" priority="69">
      <formula>IF($V20="-&gt;",TRUE,FALSE)</formula>
    </cfRule>
    <cfRule type="expression" dxfId="15" priority="70">
      <formula>IF($V20="&lt;-",TRUE,FALSE)</formula>
    </cfRule>
  </conditionalFormatting>
  <conditionalFormatting sqref="M20:N45">
    <cfRule type="expression" dxfId="14" priority="71">
      <formula>IF($N20="&lt;-",TRUE,FALSE)</formula>
    </cfRule>
  </conditionalFormatting>
  <conditionalFormatting sqref="M20:N45">
    <cfRule type="expression" dxfId="13" priority="73">
      <formula>IF($N20="-&gt;",TRUE,FALSE)</formula>
    </cfRule>
  </conditionalFormatting>
  <conditionalFormatting sqref="AU20:AV45">
    <cfRule type="expression" dxfId="12" priority="15">
      <formula>IF($AU20="-&gt;",TRUE,FALSE)</formula>
    </cfRule>
    <cfRule type="expression" dxfId="11" priority="16">
      <formula>IF($AU20="&lt;-",TRUE,FALSE)</formula>
    </cfRule>
  </conditionalFormatting>
  <conditionalFormatting sqref="AW20:AX45">
    <cfRule type="expression" dxfId="10" priority="13">
      <formula>IF($AX20="-&gt;",TRUE,FALSE)</formula>
    </cfRule>
    <cfRule type="expression" dxfId="9" priority="14">
      <formula>IF($AX20="&lt;-",TRUE,FALSE)</formula>
    </cfRule>
  </conditionalFormatting>
  <conditionalFormatting sqref="AI20:AI45">
    <cfRule type="cellIs" dxfId="8" priority="4" operator="equal">
      <formula>"X"</formula>
    </cfRule>
  </conditionalFormatting>
  <conditionalFormatting sqref="X20:X45">
    <cfRule type="cellIs" dxfId="7" priority="11" operator="equal">
      <formula>"X"</formula>
    </cfRule>
  </conditionalFormatting>
  <conditionalFormatting sqref="AC20:AC4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0:Q4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0:K45">
    <cfRule type="expression" dxfId="6" priority="74">
      <formula>IF($J20="-&gt;",TRUE,FALSE)</formula>
    </cfRule>
    <cfRule type="expression" dxfId="5" priority="75">
      <formula>IF($J20="&lt;-",TRUE,FALSE)</formula>
    </cfRule>
  </conditionalFormatting>
  <conditionalFormatting sqref="C20:F45">
    <cfRule type="expression" dxfId="4" priority="5">
      <formula>IF($F20="-&gt;",TRUE,FALSE)</formula>
    </cfRule>
    <cfRule type="expression" dxfId="3" priority="6">
      <formula>IF($F20="&lt;-",TRUE,FALSE)</formula>
    </cfRule>
  </conditionalFormatting>
  <conditionalFormatting sqref="AQ20:AQ45 AN20:AO45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0:L45">
    <cfRule type="cellIs" dxfId="2" priority="3" operator="equal">
      <formula>"X"</formula>
    </cfRule>
  </conditionalFormatting>
  <conditionalFormatting sqref="AP20:AP45">
    <cfRule type="expression" dxfId="1" priority="1">
      <formula>IF($AU20="-&gt;",TRUE,FALSE)</formula>
    </cfRule>
    <cfRule type="expression" dxfId="0" priority="2">
      <formula>IF($AU20="&lt;-",TRUE,FALSE)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Enigma_Keypress">
                <anchor moveWithCells="1" sizeWithCells="1">
                  <from>
                    <xdr:col>54</xdr:col>
                    <xdr:colOff>180975</xdr:colOff>
                    <xdr:row>8</xdr:row>
                    <xdr:rowOff>171450</xdr:rowOff>
                  </from>
                  <to>
                    <xdr:col>57</xdr:col>
                    <xdr:colOff>533400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'Wheel_Insert(1)'">
                <anchor moveWithCells="1" sizeWithCells="1">
                  <from>
                    <xdr:col>34</xdr:col>
                    <xdr:colOff>104775</xdr:colOff>
                    <xdr:row>2</xdr:row>
                    <xdr:rowOff>180975</xdr:rowOff>
                  </from>
                  <to>
                    <xdr:col>39</xdr:col>
                    <xdr:colOff>95250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'Wheel_Insert(2)'">
                <anchor moveWithCells="1" sizeWithCells="1">
                  <from>
                    <xdr:col>23</xdr:col>
                    <xdr:colOff>85725</xdr:colOff>
                    <xdr:row>2</xdr:row>
                    <xdr:rowOff>180975</xdr:rowOff>
                  </from>
                  <to>
                    <xdr:col>28</xdr:col>
                    <xdr:colOff>76200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'Wheel_Insert(3)'">
                <anchor moveWithCells="1" sizeWithCells="1">
                  <from>
                    <xdr:col>11</xdr:col>
                    <xdr:colOff>142875</xdr:colOff>
                    <xdr:row>2</xdr:row>
                    <xdr:rowOff>180975</xdr:rowOff>
                  </from>
                  <to>
                    <xdr:col>16</xdr:col>
                    <xdr:colOff>133350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'Wheel_StartPos(1)'">
                <anchor moveWithCells="1" sizeWithCells="1">
                  <from>
                    <xdr:col>34</xdr:col>
                    <xdr:colOff>85725</xdr:colOff>
                    <xdr:row>4</xdr:row>
                    <xdr:rowOff>95250</xdr:rowOff>
                  </from>
                  <to>
                    <xdr:col>39</xdr:col>
                    <xdr:colOff>76200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Button 16">
              <controlPr defaultSize="0" print="0" autoFill="0" autoPict="0" macro="'Wheel_StartPos(2)'">
                <anchor moveWithCells="1" sizeWithCells="1">
                  <from>
                    <xdr:col>23</xdr:col>
                    <xdr:colOff>85725</xdr:colOff>
                    <xdr:row>4</xdr:row>
                    <xdr:rowOff>95250</xdr:rowOff>
                  </from>
                  <to>
                    <xdr:col>28</xdr:col>
                    <xdr:colOff>76200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Button 17">
              <controlPr defaultSize="0" print="0" autoFill="0" autoPict="0" macro="'Wheel_StartPos(3)'">
                <anchor moveWithCells="1" sizeWithCells="1">
                  <from>
                    <xdr:col>11</xdr:col>
                    <xdr:colOff>133350</xdr:colOff>
                    <xdr:row>4</xdr:row>
                    <xdr:rowOff>95250</xdr:rowOff>
                  </from>
                  <to>
                    <xdr:col>16</xdr:col>
                    <xdr:colOff>123825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Button 21">
              <controlPr defaultSize="0" print="0" autoFill="0" autoPict="0" macro="[0]!Encode">
                <anchor moveWithCells="1" sizeWithCells="1">
                  <from>
                    <xdr:col>54</xdr:col>
                    <xdr:colOff>161925</xdr:colOff>
                    <xdr:row>3</xdr:row>
                    <xdr:rowOff>104775</xdr:rowOff>
                  </from>
                  <to>
                    <xdr:col>57</xdr:col>
                    <xdr:colOff>514350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Button 23">
              <controlPr defaultSize="0" print="0" autoFill="0" autoPict="0" macro="[0]!Encode_Step">
                <anchor moveWithCells="1" sizeWithCells="1">
                  <from>
                    <xdr:col>54</xdr:col>
                    <xdr:colOff>180975</xdr:colOff>
                    <xdr:row>7</xdr:row>
                    <xdr:rowOff>19050</xdr:rowOff>
                  </from>
                  <to>
                    <xdr:col>57</xdr:col>
                    <xdr:colOff>533400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Button 27">
              <controlPr defaultSize="0" print="0" autoFill="0" autoPict="0" macro="[0]!Encode">
                <anchor moveWithCells="1" sizeWithCells="1">
                  <from>
                    <xdr:col>1</xdr:col>
                    <xdr:colOff>0</xdr:colOff>
                    <xdr:row>49</xdr:row>
                    <xdr:rowOff>66675</xdr:rowOff>
                  </from>
                  <to>
                    <xdr:col>32</xdr:col>
                    <xdr:colOff>190500</xdr:colOff>
                    <xdr:row>50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LOOKUP!$C$2:$C$6</xm:f>
          </x14:formula1>
          <xm:sqref>J4 V4 AG4</xm:sqref>
        </x14:dataValidation>
        <x14:dataValidation type="list" allowBlank="1" showInputMessage="1" showErrorMessage="1">
          <x14:formula1>
            <xm:f>LOOKUP!$B$2:$B$27</xm:f>
          </x14:formula1>
          <xm:sqref>J6 V6 AG6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28"/>
  <sheetViews>
    <sheetView topLeftCell="B1" workbookViewId="0">
      <selection activeCell="Y62" sqref="Y62"/>
    </sheetView>
  </sheetViews>
  <sheetFormatPr defaultRowHeight="15" x14ac:dyDescent="0.25"/>
  <cols>
    <col min="1" max="4" width="9.140625" style="8"/>
    <col min="5" max="7" width="5.85546875" style="9" customWidth="1"/>
    <col min="8" max="8" width="9.140625" style="9" customWidth="1"/>
    <col min="9" max="11" width="5.85546875" style="9" customWidth="1"/>
    <col min="12" max="12" width="9.140625" style="9" customWidth="1"/>
    <col min="13" max="15" width="5.85546875" style="9" customWidth="1"/>
    <col min="16" max="16" width="9.140625" style="9" customWidth="1"/>
    <col min="17" max="19" width="5.85546875" style="9" customWidth="1"/>
    <col min="20" max="20" width="9.140625" style="9" customWidth="1"/>
    <col min="21" max="23" width="5.85546875" style="9" customWidth="1"/>
    <col min="24" max="16384" width="9.140625" style="8"/>
  </cols>
  <sheetData>
    <row r="1" spans="1:32" ht="15.75" x14ac:dyDescent="0.25">
      <c r="A1" s="8" t="s">
        <v>33</v>
      </c>
      <c r="B1" s="8" t="s">
        <v>72</v>
      </c>
      <c r="C1" s="8" t="s">
        <v>70</v>
      </c>
      <c r="E1" s="118" t="s">
        <v>69</v>
      </c>
      <c r="F1" s="119"/>
      <c r="G1" s="120"/>
      <c r="I1" s="118" t="s">
        <v>68</v>
      </c>
      <c r="J1" s="119"/>
      <c r="K1" s="120"/>
      <c r="M1" s="118" t="s">
        <v>30</v>
      </c>
      <c r="N1" s="119"/>
      <c r="O1" s="120"/>
      <c r="Q1" s="118" t="s">
        <v>31</v>
      </c>
      <c r="R1" s="119"/>
      <c r="S1" s="120"/>
      <c r="U1" s="118" t="s">
        <v>32</v>
      </c>
      <c r="V1" s="119"/>
      <c r="W1" s="120"/>
      <c r="AD1" s="87" t="s">
        <v>77</v>
      </c>
    </row>
    <row r="2" spans="1:32" x14ac:dyDescent="0.25">
      <c r="A2" s="8">
        <v>1</v>
      </c>
      <c r="B2" s="8">
        <v>1</v>
      </c>
      <c r="C2" s="8" t="s">
        <v>8</v>
      </c>
      <c r="E2" s="88" t="s">
        <v>28</v>
      </c>
      <c r="F2" s="3"/>
      <c r="G2" s="89" t="s">
        <v>26</v>
      </c>
      <c r="I2" s="88" t="s">
        <v>28</v>
      </c>
      <c r="J2" s="3"/>
      <c r="K2" s="89" t="s">
        <v>26</v>
      </c>
      <c r="M2" s="88" t="s">
        <v>28</v>
      </c>
      <c r="N2" s="3"/>
      <c r="O2" s="89" t="s">
        <v>26</v>
      </c>
      <c r="Q2" s="88" t="s">
        <v>28</v>
      </c>
      <c r="R2" s="3"/>
      <c r="S2" s="89" t="s">
        <v>26</v>
      </c>
      <c r="U2" s="88" t="s">
        <v>28</v>
      </c>
      <c r="V2" s="3"/>
      <c r="W2" s="89" t="s">
        <v>26</v>
      </c>
      <c r="Y2" s="18" t="s">
        <v>0</v>
      </c>
      <c r="Z2" s="31">
        <v>1</v>
      </c>
      <c r="AA2" s="18" t="s">
        <v>0</v>
      </c>
      <c r="AB2" s="18"/>
      <c r="AD2" s="8" t="str">
        <f>RIGHT(LEFT($AD$1,Z2),1)</f>
        <v>A</v>
      </c>
      <c r="AE2" s="8">
        <f>VLOOKUP($AD2,$Y$2:$Z$27,2,FALSE)</f>
        <v>1</v>
      </c>
      <c r="AF2" s="8">
        <f>MATCH($W3,$AE$2:$AE$27,0)</f>
        <v>1</v>
      </c>
    </row>
    <row r="3" spans="1:32" x14ac:dyDescent="0.25">
      <c r="A3" s="8">
        <v>2</v>
      </c>
      <c r="B3" s="8">
        <v>2</v>
      </c>
      <c r="C3" s="8" t="s">
        <v>36</v>
      </c>
      <c r="E3" s="88">
        <v>22</v>
      </c>
      <c r="F3" s="3"/>
      <c r="G3" s="89">
        <v>1</v>
      </c>
      <c r="I3" s="88">
        <v>5</v>
      </c>
      <c r="J3" s="3"/>
      <c r="K3" s="89">
        <v>1</v>
      </c>
      <c r="M3" s="88">
        <v>2</v>
      </c>
      <c r="N3" s="3"/>
      <c r="O3" s="89">
        <v>1</v>
      </c>
      <c r="Q3" s="88">
        <v>1</v>
      </c>
      <c r="R3" s="3"/>
      <c r="S3" s="89">
        <v>1</v>
      </c>
      <c r="U3" s="88">
        <v>5</v>
      </c>
      <c r="V3" s="3"/>
      <c r="W3" s="89">
        <v>1</v>
      </c>
      <c r="X3" s="18"/>
      <c r="Y3" s="18" t="s">
        <v>1</v>
      </c>
      <c r="Z3" s="31">
        <v>2</v>
      </c>
      <c r="AA3" s="18" t="s">
        <v>1</v>
      </c>
      <c r="AB3" s="18"/>
      <c r="AD3" s="8" t="str">
        <f t="shared" ref="AD3:AD27" si="0">RIGHT(LEFT($AD$1,Z3),1)</f>
        <v>J</v>
      </c>
      <c r="AE3" s="8">
        <f t="shared" ref="AE3:AE27" si="1">VLOOKUP($AD3,$Y$2:$Z$27,2,FALSE)</f>
        <v>10</v>
      </c>
      <c r="AF3" s="8">
        <f t="shared" ref="AF3:AF27" si="2">MATCH($W4,$AE$2:$AE$27,0)</f>
        <v>10</v>
      </c>
    </row>
    <row r="4" spans="1:32" x14ac:dyDescent="0.25">
      <c r="A4" s="8">
        <v>3</v>
      </c>
      <c r="B4" s="8">
        <v>3</v>
      </c>
      <c r="C4" s="8" t="s">
        <v>35</v>
      </c>
      <c r="E4" s="88">
        <v>26</v>
      </c>
      <c r="F4" s="3"/>
      <c r="G4" s="89">
        <v>2</v>
      </c>
      <c r="I4" s="88">
        <v>18</v>
      </c>
      <c r="J4" s="3"/>
      <c r="K4" s="89">
        <v>2</v>
      </c>
      <c r="M4" s="88">
        <v>4</v>
      </c>
      <c r="N4" s="3"/>
      <c r="O4" s="89">
        <v>2</v>
      </c>
      <c r="Q4" s="88">
        <v>10</v>
      </c>
      <c r="R4" s="3"/>
      <c r="S4" s="89">
        <v>2</v>
      </c>
      <c r="U4" s="88">
        <v>11</v>
      </c>
      <c r="V4" s="3"/>
      <c r="W4" s="89">
        <v>2</v>
      </c>
      <c r="X4" s="18"/>
      <c r="Y4" s="18" t="s">
        <v>2</v>
      </c>
      <c r="Z4" s="31">
        <v>3</v>
      </c>
      <c r="AA4" s="18" t="s">
        <v>2</v>
      </c>
      <c r="AB4" s="18"/>
      <c r="AD4" s="8" t="str">
        <f t="shared" si="0"/>
        <v>D</v>
      </c>
      <c r="AE4" s="8">
        <f t="shared" si="1"/>
        <v>4</v>
      </c>
      <c r="AF4" s="8">
        <f t="shared" si="2"/>
        <v>16</v>
      </c>
    </row>
    <row r="5" spans="1:32" x14ac:dyDescent="0.25">
      <c r="A5" s="8">
        <v>4</v>
      </c>
      <c r="B5" s="8">
        <v>4</v>
      </c>
      <c r="C5" s="8" t="s">
        <v>71</v>
      </c>
      <c r="E5" s="88">
        <v>2</v>
      </c>
      <c r="F5" s="3"/>
      <c r="G5" s="89">
        <v>3</v>
      </c>
      <c r="I5" s="88">
        <v>15</v>
      </c>
      <c r="J5" s="3"/>
      <c r="K5" s="89">
        <v>3</v>
      </c>
      <c r="M5" s="88">
        <v>6</v>
      </c>
      <c r="N5" s="3"/>
      <c r="O5" s="89">
        <v>3</v>
      </c>
      <c r="Q5" s="88">
        <v>4</v>
      </c>
      <c r="R5" s="3"/>
      <c r="S5" s="89">
        <v>3</v>
      </c>
      <c r="U5" s="88">
        <v>13</v>
      </c>
      <c r="V5" s="3"/>
      <c r="W5" s="89">
        <v>3</v>
      </c>
      <c r="X5" s="18"/>
      <c r="Y5" s="18" t="s">
        <v>3</v>
      </c>
      <c r="Z5" s="31">
        <v>4</v>
      </c>
      <c r="AA5" s="18" t="s">
        <v>3</v>
      </c>
      <c r="AB5" s="18"/>
      <c r="AD5" s="8" t="str">
        <f t="shared" si="0"/>
        <v>K</v>
      </c>
      <c r="AE5" s="8">
        <f t="shared" si="1"/>
        <v>11</v>
      </c>
      <c r="AF5" s="8">
        <f t="shared" si="2"/>
        <v>3</v>
      </c>
    </row>
    <row r="6" spans="1:32" x14ac:dyDescent="0.25">
      <c r="A6" s="8">
        <v>5</v>
      </c>
      <c r="B6" s="8">
        <v>5</v>
      </c>
      <c r="C6" s="8" t="s">
        <v>21</v>
      </c>
      <c r="E6" s="88">
        <v>18</v>
      </c>
      <c r="F6" s="3"/>
      <c r="G6" s="89">
        <v>4</v>
      </c>
      <c r="I6" s="88">
        <v>22</v>
      </c>
      <c r="J6" s="3"/>
      <c r="K6" s="89">
        <v>4</v>
      </c>
      <c r="M6" s="88">
        <v>8</v>
      </c>
      <c r="N6" s="3"/>
      <c r="O6" s="89">
        <v>4</v>
      </c>
      <c r="Q6" s="88">
        <v>11</v>
      </c>
      <c r="R6" s="3"/>
      <c r="S6" s="89">
        <v>4</v>
      </c>
      <c r="U6" s="88">
        <v>6</v>
      </c>
      <c r="V6" s="3"/>
      <c r="W6" s="89">
        <v>4</v>
      </c>
      <c r="X6" s="18"/>
      <c r="Y6" s="18" t="s">
        <v>4</v>
      </c>
      <c r="Z6" s="31">
        <v>5</v>
      </c>
      <c r="AA6" s="18" t="s">
        <v>4</v>
      </c>
      <c r="AB6" s="18"/>
      <c r="AD6" s="8" t="str">
        <f t="shared" si="0"/>
        <v>S</v>
      </c>
      <c r="AE6" s="8">
        <f t="shared" si="1"/>
        <v>19</v>
      </c>
      <c r="AF6" s="8">
        <f t="shared" si="2"/>
        <v>26</v>
      </c>
    </row>
    <row r="7" spans="1:32" x14ac:dyDescent="0.25">
      <c r="A7" s="8">
        <v>6</v>
      </c>
      <c r="B7" s="8">
        <v>6</v>
      </c>
      <c r="E7" s="88">
        <v>7</v>
      </c>
      <c r="F7" s="3"/>
      <c r="G7" s="89">
        <v>5</v>
      </c>
      <c r="I7" s="88">
        <v>16</v>
      </c>
      <c r="J7" s="3"/>
      <c r="K7" s="89">
        <v>5</v>
      </c>
      <c r="M7" s="88">
        <v>10</v>
      </c>
      <c r="N7" s="3"/>
      <c r="O7" s="89">
        <v>5</v>
      </c>
      <c r="Q7" s="88">
        <v>19</v>
      </c>
      <c r="R7" s="3" t="s">
        <v>23</v>
      </c>
      <c r="S7" s="89">
        <v>5</v>
      </c>
      <c r="U7" s="88">
        <v>12</v>
      </c>
      <c r="V7" s="3"/>
      <c r="W7" s="89">
        <v>5</v>
      </c>
      <c r="X7" s="18"/>
      <c r="Y7" s="18" t="s">
        <v>5</v>
      </c>
      <c r="Z7" s="31">
        <v>6</v>
      </c>
      <c r="AA7" s="18" t="s">
        <v>5</v>
      </c>
      <c r="AB7" s="18"/>
      <c r="AD7" s="8" t="str">
        <f t="shared" si="0"/>
        <v>I</v>
      </c>
      <c r="AE7" s="8">
        <f t="shared" si="1"/>
        <v>9</v>
      </c>
      <c r="AF7" s="8">
        <f t="shared" si="2"/>
        <v>23</v>
      </c>
    </row>
    <row r="8" spans="1:32" x14ac:dyDescent="0.25">
      <c r="A8" s="8">
        <v>7</v>
      </c>
      <c r="B8" s="8">
        <v>7</v>
      </c>
      <c r="E8" s="88">
        <v>9</v>
      </c>
      <c r="F8" s="3"/>
      <c r="G8" s="89">
        <v>6</v>
      </c>
      <c r="I8" s="88">
        <v>26</v>
      </c>
      <c r="J8" s="3"/>
      <c r="K8" s="89">
        <v>6</v>
      </c>
      <c r="M8" s="88">
        <v>12</v>
      </c>
      <c r="N8" s="3"/>
      <c r="O8" s="89">
        <v>6</v>
      </c>
      <c r="Q8" s="88">
        <v>9</v>
      </c>
      <c r="R8" s="3"/>
      <c r="S8" s="89">
        <v>6</v>
      </c>
      <c r="U8" s="88">
        <v>7</v>
      </c>
      <c r="V8" s="3"/>
      <c r="W8" s="89">
        <v>6</v>
      </c>
      <c r="X8" s="18"/>
      <c r="Y8" s="18" t="s">
        <v>6</v>
      </c>
      <c r="Z8" s="31">
        <v>7</v>
      </c>
      <c r="AA8" s="18" t="s">
        <v>6</v>
      </c>
      <c r="AB8" s="18"/>
      <c r="AD8" s="8" t="str">
        <f t="shared" si="0"/>
        <v>R</v>
      </c>
      <c r="AE8" s="8">
        <f t="shared" si="1"/>
        <v>18</v>
      </c>
      <c r="AF8" s="8">
        <f t="shared" si="2"/>
        <v>18</v>
      </c>
    </row>
    <row r="9" spans="1:32" x14ac:dyDescent="0.25">
      <c r="A9" s="8">
        <v>8</v>
      </c>
      <c r="B9" s="8">
        <v>8</v>
      </c>
      <c r="E9" s="88">
        <v>20</v>
      </c>
      <c r="F9" s="3"/>
      <c r="G9" s="89">
        <v>7</v>
      </c>
      <c r="I9" s="88">
        <v>10</v>
      </c>
      <c r="J9" s="3"/>
      <c r="K9" s="89">
        <v>7</v>
      </c>
      <c r="M9" s="88">
        <v>3</v>
      </c>
      <c r="N9" s="3"/>
      <c r="O9" s="89">
        <v>7</v>
      </c>
      <c r="Q9" s="88">
        <v>18</v>
      </c>
      <c r="R9" s="3"/>
      <c r="S9" s="89">
        <v>7</v>
      </c>
      <c r="U9" s="88">
        <v>4</v>
      </c>
      <c r="V9" s="3"/>
      <c r="W9" s="89">
        <v>7</v>
      </c>
      <c r="X9" s="18"/>
      <c r="Y9" s="18" t="s">
        <v>7</v>
      </c>
      <c r="Z9" s="31">
        <v>8</v>
      </c>
      <c r="AA9" s="18" t="s">
        <v>7</v>
      </c>
      <c r="AB9" s="18"/>
      <c r="AD9" s="8" t="str">
        <f t="shared" si="0"/>
        <v>U</v>
      </c>
      <c r="AE9" s="8">
        <f t="shared" si="1"/>
        <v>21</v>
      </c>
      <c r="AF9" s="8">
        <f t="shared" si="2"/>
        <v>12</v>
      </c>
    </row>
    <row r="10" spans="1:32" x14ac:dyDescent="0.25">
      <c r="A10" s="8">
        <v>9</v>
      </c>
      <c r="B10" s="8">
        <v>9</v>
      </c>
      <c r="E10" s="88">
        <v>25</v>
      </c>
      <c r="F10" s="3"/>
      <c r="G10" s="89">
        <v>8</v>
      </c>
      <c r="I10" s="88">
        <v>1</v>
      </c>
      <c r="J10" s="3"/>
      <c r="K10" s="89">
        <v>8</v>
      </c>
      <c r="M10" s="88">
        <v>16</v>
      </c>
      <c r="N10" s="3"/>
      <c r="O10" s="89">
        <v>8</v>
      </c>
      <c r="Q10" s="88">
        <v>21</v>
      </c>
      <c r="R10" s="3"/>
      <c r="S10" s="89">
        <v>8</v>
      </c>
      <c r="U10" s="88">
        <v>17</v>
      </c>
      <c r="V10" s="3"/>
      <c r="W10" s="89">
        <v>8</v>
      </c>
      <c r="X10" s="18"/>
      <c r="Y10" s="18" t="s">
        <v>8</v>
      </c>
      <c r="Z10" s="31">
        <v>9</v>
      </c>
      <c r="AA10" s="18" t="s">
        <v>8</v>
      </c>
      <c r="AB10" s="18"/>
      <c r="AD10" s="8" t="str">
        <f t="shared" si="0"/>
        <v>X</v>
      </c>
      <c r="AE10" s="8">
        <f t="shared" si="1"/>
        <v>24</v>
      </c>
      <c r="AF10" s="8">
        <f t="shared" si="2"/>
        <v>6</v>
      </c>
    </row>
    <row r="11" spans="1:32" x14ac:dyDescent="0.25">
      <c r="A11" s="8">
        <v>10</v>
      </c>
      <c r="B11" s="8">
        <v>10</v>
      </c>
      <c r="E11" s="88">
        <v>21</v>
      </c>
      <c r="F11" s="3"/>
      <c r="G11" s="89">
        <v>9</v>
      </c>
      <c r="I11" s="88">
        <v>25</v>
      </c>
      <c r="J11" s="3"/>
      <c r="K11" s="89">
        <v>9</v>
      </c>
      <c r="M11" s="88">
        <v>18</v>
      </c>
      <c r="N11" s="3"/>
      <c r="O11" s="89">
        <v>9</v>
      </c>
      <c r="Q11" s="88">
        <v>24</v>
      </c>
      <c r="R11" s="3"/>
      <c r="S11" s="89">
        <v>9</v>
      </c>
      <c r="U11" s="88">
        <v>22</v>
      </c>
      <c r="V11" s="3"/>
      <c r="W11" s="89">
        <v>9</v>
      </c>
      <c r="X11" s="18"/>
      <c r="Y11" s="18" t="s">
        <v>9</v>
      </c>
      <c r="Z11" s="31">
        <v>10</v>
      </c>
      <c r="AA11" s="18" t="s">
        <v>9</v>
      </c>
      <c r="AB11" s="18"/>
      <c r="AD11" s="8" t="str">
        <f t="shared" si="0"/>
        <v>B</v>
      </c>
      <c r="AE11" s="8">
        <f t="shared" si="1"/>
        <v>2</v>
      </c>
      <c r="AF11" s="8">
        <f t="shared" si="2"/>
        <v>2</v>
      </c>
    </row>
    <row r="12" spans="1:32" x14ac:dyDescent="0.25">
      <c r="B12" s="8">
        <v>11</v>
      </c>
      <c r="E12" s="88">
        <v>16</v>
      </c>
      <c r="F12" s="3"/>
      <c r="G12" s="89">
        <v>10</v>
      </c>
      <c r="I12" s="88">
        <v>17</v>
      </c>
      <c r="J12" s="3" t="s">
        <v>23</v>
      </c>
      <c r="K12" s="89">
        <v>10</v>
      </c>
      <c r="M12" s="88">
        <v>20</v>
      </c>
      <c r="N12" s="3"/>
      <c r="O12" s="89">
        <v>10</v>
      </c>
      <c r="Q12" s="88">
        <v>2</v>
      </c>
      <c r="R12" s="3"/>
      <c r="S12" s="89">
        <v>10</v>
      </c>
      <c r="U12" s="88">
        <v>26</v>
      </c>
      <c r="V12" s="3"/>
      <c r="W12" s="89">
        <v>10</v>
      </c>
      <c r="X12" s="18"/>
      <c r="Y12" s="18" t="s">
        <v>10</v>
      </c>
      <c r="Z12" s="31">
        <v>11</v>
      </c>
      <c r="AA12" s="18" t="s">
        <v>10</v>
      </c>
      <c r="AB12" s="18"/>
      <c r="AD12" s="8" t="str">
        <f t="shared" si="0"/>
        <v>L</v>
      </c>
      <c r="AE12" s="8">
        <f t="shared" si="1"/>
        <v>12</v>
      </c>
      <c r="AF12" s="8">
        <f t="shared" si="2"/>
        <v>4</v>
      </c>
    </row>
    <row r="13" spans="1:32" x14ac:dyDescent="0.25">
      <c r="B13" s="8">
        <v>12</v>
      </c>
      <c r="E13" s="88">
        <v>19</v>
      </c>
      <c r="F13" s="3"/>
      <c r="G13" s="89">
        <v>11</v>
      </c>
      <c r="I13" s="88">
        <v>21</v>
      </c>
      <c r="J13" s="3"/>
      <c r="K13" s="89">
        <v>11</v>
      </c>
      <c r="M13" s="88">
        <v>24</v>
      </c>
      <c r="N13" s="3"/>
      <c r="O13" s="89">
        <v>11</v>
      </c>
      <c r="Q13" s="88">
        <v>12</v>
      </c>
      <c r="R13" s="3"/>
      <c r="S13" s="89">
        <v>11</v>
      </c>
      <c r="U13" s="88">
        <v>14</v>
      </c>
      <c r="V13" s="3"/>
      <c r="W13" s="89">
        <v>11</v>
      </c>
      <c r="X13" s="18"/>
      <c r="Y13" s="18" t="s">
        <v>11</v>
      </c>
      <c r="Z13" s="31">
        <v>12</v>
      </c>
      <c r="AA13" s="18" t="s">
        <v>11</v>
      </c>
      <c r="AB13" s="18"/>
      <c r="AD13" s="8" t="str">
        <f t="shared" si="0"/>
        <v>H</v>
      </c>
      <c r="AE13" s="8">
        <f t="shared" si="1"/>
        <v>8</v>
      </c>
      <c r="AF13" s="8">
        <f t="shared" si="2"/>
        <v>11</v>
      </c>
    </row>
    <row r="14" spans="1:32" x14ac:dyDescent="0.25">
      <c r="B14" s="8">
        <v>13</v>
      </c>
      <c r="E14" s="88">
        <v>4</v>
      </c>
      <c r="F14" s="3"/>
      <c r="G14" s="89">
        <v>12</v>
      </c>
      <c r="I14" s="88">
        <v>9</v>
      </c>
      <c r="J14" s="3"/>
      <c r="K14" s="89">
        <v>12</v>
      </c>
      <c r="M14" s="88">
        <v>22</v>
      </c>
      <c r="N14" s="3"/>
      <c r="O14" s="89">
        <v>12</v>
      </c>
      <c r="Q14" s="88">
        <v>8</v>
      </c>
      <c r="R14" s="3"/>
      <c r="S14" s="89">
        <v>12</v>
      </c>
      <c r="U14" s="88">
        <v>20</v>
      </c>
      <c r="V14" s="3"/>
      <c r="W14" s="89">
        <v>12</v>
      </c>
      <c r="X14" s="18"/>
      <c r="Y14" s="18" t="s">
        <v>12</v>
      </c>
      <c r="Z14" s="31">
        <v>13</v>
      </c>
      <c r="AA14" s="18" t="s">
        <v>12</v>
      </c>
      <c r="AB14" s="18"/>
      <c r="AD14" s="8" t="str">
        <f t="shared" si="0"/>
        <v>W</v>
      </c>
      <c r="AE14" s="8">
        <f t="shared" si="1"/>
        <v>23</v>
      </c>
      <c r="AF14" s="8">
        <f t="shared" si="2"/>
        <v>15</v>
      </c>
    </row>
    <row r="15" spans="1:32" x14ac:dyDescent="0.25">
      <c r="B15" s="8">
        <v>14</v>
      </c>
      <c r="E15" s="88">
        <v>14</v>
      </c>
      <c r="F15" s="3"/>
      <c r="G15" s="89">
        <v>13</v>
      </c>
      <c r="I15" s="88">
        <v>18</v>
      </c>
      <c r="J15" s="3"/>
      <c r="K15" s="89">
        <v>13</v>
      </c>
      <c r="M15" s="88">
        <v>26</v>
      </c>
      <c r="N15" s="3"/>
      <c r="O15" s="89">
        <v>13</v>
      </c>
      <c r="Q15" s="88">
        <v>23</v>
      </c>
      <c r="R15" s="3"/>
      <c r="S15" s="89">
        <v>13</v>
      </c>
      <c r="U15" s="88">
        <v>15</v>
      </c>
      <c r="V15" s="3"/>
      <c r="W15" s="89">
        <v>13</v>
      </c>
      <c r="X15" s="18"/>
      <c r="Y15" s="18" t="s">
        <v>13</v>
      </c>
      <c r="Z15" s="31">
        <v>14</v>
      </c>
      <c r="AA15" s="18" t="s">
        <v>13</v>
      </c>
      <c r="AB15" s="18"/>
      <c r="AD15" s="8" t="str">
        <f t="shared" si="0"/>
        <v>T</v>
      </c>
      <c r="AE15" s="8">
        <f t="shared" si="1"/>
        <v>20</v>
      </c>
      <c r="AF15" s="8">
        <f t="shared" si="2"/>
        <v>20</v>
      </c>
    </row>
    <row r="16" spans="1:32" x14ac:dyDescent="0.25">
      <c r="B16" s="8">
        <v>15</v>
      </c>
      <c r="E16" s="88">
        <v>8</v>
      </c>
      <c r="F16" s="3"/>
      <c r="G16" s="89">
        <v>14</v>
      </c>
      <c r="I16" s="88">
        <v>8</v>
      </c>
      <c r="J16" s="3"/>
      <c r="K16" s="89">
        <v>14</v>
      </c>
      <c r="M16" s="88">
        <v>14</v>
      </c>
      <c r="N16" s="3"/>
      <c r="O16" s="89">
        <v>14</v>
      </c>
      <c r="Q16" s="88">
        <v>20</v>
      </c>
      <c r="R16" s="3"/>
      <c r="S16" s="89">
        <v>14</v>
      </c>
      <c r="U16" s="88">
        <v>23</v>
      </c>
      <c r="V16" s="3"/>
      <c r="W16" s="89">
        <v>14</v>
      </c>
      <c r="X16" s="18"/>
      <c r="Y16" s="18" t="s">
        <v>14</v>
      </c>
      <c r="Z16" s="31">
        <v>15</v>
      </c>
      <c r="AA16" s="18" t="s">
        <v>14</v>
      </c>
      <c r="AB16" s="18"/>
      <c r="AD16" s="8" t="str">
        <f t="shared" si="0"/>
        <v>M</v>
      </c>
      <c r="AE16" s="8">
        <f t="shared" si="1"/>
        <v>13</v>
      </c>
      <c r="AF16" s="8">
        <f t="shared" si="2"/>
        <v>25</v>
      </c>
    </row>
    <row r="17" spans="2:32" x14ac:dyDescent="0.25">
      <c r="B17" s="8">
        <v>16</v>
      </c>
      <c r="E17" s="88">
        <v>12</v>
      </c>
      <c r="F17" s="3"/>
      <c r="G17" s="89">
        <v>15</v>
      </c>
      <c r="I17" s="88">
        <v>24</v>
      </c>
      <c r="J17" s="3"/>
      <c r="K17" s="89">
        <v>15</v>
      </c>
      <c r="M17" s="88">
        <v>25</v>
      </c>
      <c r="N17" s="3"/>
      <c r="O17" s="89">
        <v>15</v>
      </c>
      <c r="Q17" s="88">
        <v>13</v>
      </c>
      <c r="R17" s="3"/>
      <c r="S17" s="89">
        <v>15</v>
      </c>
      <c r="U17" s="88">
        <v>25</v>
      </c>
      <c r="V17" s="3"/>
      <c r="W17" s="89">
        <v>15</v>
      </c>
      <c r="X17" s="18"/>
      <c r="Y17" s="18" t="s">
        <v>15</v>
      </c>
      <c r="Z17" s="31">
        <v>16</v>
      </c>
      <c r="AA17" s="18" t="s">
        <v>15</v>
      </c>
      <c r="AB17" s="18"/>
      <c r="AD17" s="8" t="str">
        <f t="shared" si="0"/>
        <v>C</v>
      </c>
      <c r="AE17" s="8">
        <f t="shared" si="1"/>
        <v>3</v>
      </c>
      <c r="AF17" s="8">
        <f t="shared" si="2"/>
        <v>21</v>
      </c>
    </row>
    <row r="18" spans="2:32" x14ac:dyDescent="0.25">
      <c r="B18" s="8">
        <v>17</v>
      </c>
      <c r="E18" s="88">
        <v>24</v>
      </c>
      <c r="F18" s="3"/>
      <c r="G18" s="89">
        <v>16</v>
      </c>
      <c r="I18" s="88">
        <v>12</v>
      </c>
      <c r="J18" s="3"/>
      <c r="K18" s="89">
        <v>16</v>
      </c>
      <c r="M18" s="88">
        <v>5</v>
      </c>
      <c r="N18" s="3"/>
      <c r="O18" s="89">
        <v>16</v>
      </c>
      <c r="Q18" s="88">
        <v>3</v>
      </c>
      <c r="R18" s="3"/>
      <c r="S18" s="89">
        <v>16</v>
      </c>
      <c r="U18" s="88">
        <v>8</v>
      </c>
      <c r="V18" s="3"/>
      <c r="W18" s="89">
        <v>16</v>
      </c>
      <c r="X18" s="18"/>
      <c r="Y18" s="18" t="s">
        <v>16</v>
      </c>
      <c r="Z18" s="31">
        <v>17</v>
      </c>
      <c r="AA18" s="18" t="s">
        <v>16</v>
      </c>
      <c r="AB18" s="18"/>
      <c r="AD18" s="8" t="str">
        <f t="shared" si="0"/>
        <v>Q</v>
      </c>
      <c r="AE18" s="8">
        <f t="shared" si="1"/>
        <v>17</v>
      </c>
      <c r="AF18" s="8">
        <f t="shared" si="2"/>
        <v>17</v>
      </c>
    </row>
    <row r="19" spans="2:32" x14ac:dyDescent="0.25">
      <c r="B19" s="8">
        <v>18</v>
      </c>
      <c r="E19" s="88">
        <v>1</v>
      </c>
      <c r="F19" s="3"/>
      <c r="G19" s="89">
        <v>17</v>
      </c>
      <c r="I19" s="88">
        <v>14</v>
      </c>
      <c r="J19" s="3"/>
      <c r="K19" s="89">
        <v>17</v>
      </c>
      <c r="M19" s="88">
        <v>9</v>
      </c>
      <c r="N19" s="3"/>
      <c r="O19" s="89">
        <v>17</v>
      </c>
      <c r="Q19" s="88">
        <v>17</v>
      </c>
      <c r="R19" s="3"/>
      <c r="S19" s="89">
        <v>17</v>
      </c>
      <c r="U19" s="88">
        <v>24</v>
      </c>
      <c r="V19" s="3" t="s">
        <v>23</v>
      </c>
      <c r="W19" s="89">
        <v>17</v>
      </c>
      <c r="X19" s="18"/>
      <c r="Y19" s="18" t="s">
        <v>17</v>
      </c>
      <c r="Z19" s="31">
        <v>18</v>
      </c>
      <c r="AA19" s="18" t="s">
        <v>17</v>
      </c>
      <c r="AB19" s="18"/>
      <c r="AD19" s="8" t="str">
        <f t="shared" si="0"/>
        <v>G</v>
      </c>
      <c r="AE19" s="8">
        <f t="shared" si="1"/>
        <v>7</v>
      </c>
      <c r="AF19" s="8">
        <f t="shared" si="2"/>
        <v>7</v>
      </c>
    </row>
    <row r="20" spans="2:32" x14ac:dyDescent="0.25">
      <c r="B20" s="8">
        <v>19</v>
      </c>
      <c r="E20" s="88">
        <v>23</v>
      </c>
      <c r="F20" s="3"/>
      <c r="G20" s="89">
        <v>18</v>
      </c>
      <c r="I20" s="88">
        <v>6</v>
      </c>
      <c r="J20" s="3"/>
      <c r="K20" s="89">
        <v>18</v>
      </c>
      <c r="M20" s="88">
        <v>23</v>
      </c>
      <c r="N20" s="3"/>
      <c r="O20" s="89">
        <v>18</v>
      </c>
      <c r="Q20" s="88">
        <v>7</v>
      </c>
      <c r="R20" s="3"/>
      <c r="S20" s="89">
        <v>18</v>
      </c>
      <c r="U20" s="88">
        <v>21</v>
      </c>
      <c r="V20" s="3"/>
      <c r="W20" s="89">
        <v>18</v>
      </c>
      <c r="X20" s="18"/>
      <c r="Y20" s="18" t="s">
        <v>18</v>
      </c>
      <c r="Z20" s="31">
        <v>19</v>
      </c>
      <c r="AA20" s="18" t="s">
        <v>18</v>
      </c>
      <c r="AB20" s="18"/>
      <c r="AD20" s="8" t="str">
        <f t="shared" si="0"/>
        <v>Z</v>
      </c>
      <c r="AE20" s="8">
        <f t="shared" si="1"/>
        <v>26</v>
      </c>
      <c r="AF20" s="8">
        <f t="shared" si="2"/>
        <v>5</v>
      </c>
    </row>
    <row r="21" spans="2:32" x14ac:dyDescent="0.25">
      <c r="B21" s="8">
        <v>20</v>
      </c>
      <c r="E21" s="88">
        <v>13</v>
      </c>
      <c r="F21" s="3"/>
      <c r="G21" s="89">
        <v>19</v>
      </c>
      <c r="I21" s="88">
        <v>20</v>
      </c>
      <c r="J21" s="3"/>
      <c r="K21" s="89">
        <v>19</v>
      </c>
      <c r="M21" s="88">
        <v>7</v>
      </c>
      <c r="N21" s="3"/>
      <c r="O21" s="89">
        <v>19</v>
      </c>
      <c r="Q21" s="88">
        <v>26</v>
      </c>
      <c r="R21" s="3"/>
      <c r="S21" s="89">
        <v>19</v>
      </c>
      <c r="U21" s="88">
        <v>19</v>
      </c>
      <c r="V21" s="3"/>
      <c r="W21" s="89">
        <v>19</v>
      </c>
      <c r="X21" s="18"/>
      <c r="Y21" s="18" t="s">
        <v>19</v>
      </c>
      <c r="Z21" s="31">
        <v>20</v>
      </c>
      <c r="AA21" s="18" t="s">
        <v>19</v>
      </c>
      <c r="AB21" s="18"/>
      <c r="AD21" s="8" t="str">
        <f t="shared" si="0"/>
        <v>N</v>
      </c>
      <c r="AE21" s="8">
        <f t="shared" si="1"/>
        <v>14</v>
      </c>
      <c r="AF21" s="8">
        <f t="shared" si="2"/>
        <v>14</v>
      </c>
    </row>
    <row r="22" spans="2:32" x14ac:dyDescent="0.25">
      <c r="B22" s="8">
        <v>21</v>
      </c>
      <c r="E22" s="88">
        <v>10</v>
      </c>
      <c r="F22" s="3"/>
      <c r="G22" s="89">
        <v>20</v>
      </c>
      <c r="I22" s="88">
        <v>7</v>
      </c>
      <c r="J22" s="3"/>
      <c r="K22" s="89">
        <v>20</v>
      </c>
      <c r="M22" s="88">
        <v>1</v>
      </c>
      <c r="N22" s="3"/>
      <c r="O22" s="89">
        <v>20</v>
      </c>
      <c r="Q22" s="88">
        <v>14</v>
      </c>
      <c r="R22" s="3"/>
      <c r="S22" s="89">
        <v>20</v>
      </c>
      <c r="U22" s="88">
        <v>16</v>
      </c>
      <c r="V22" s="3"/>
      <c r="W22" s="89">
        <v>20</v>
      </c>
      <c r="X22" s="18"/>
      <c r="Y22" s="18" t="s">
        <v>20</v>
      </c>
      <c r="Z22" s="31">
        <v>21</v>
      </c>
      <c r="AA22" s="18" t="s">
        <v>20</v>
      </c>
      <c r="AB22" s="18"/>
      <c r="AD22" s="8" t="str">
        <f t="shared" si="0"/>
        <v>P</v>
      </c>
      <c r="AE22" s="8">
        <f t="shared" si="1"/>
        <v>16</v>
      </c>
      <c r="AF22" s="8">
        <f t="shared" si="2"/>
        <v>8</v>
      </c>
    </row>
    <row r="23" spans="2:32" x14ac:dyDescent="0.25">
      <c r="B23" s="8">
        <v>22</v>
      </c>
      <c r="E23" s="88">
        <v>17</v>
      </c>
      <c r="F23" s="3"/>
      <c r="G23" s="89">
        <v>21</v>
      </c>
      <c r="I23" s="88">
        <v>11</v>
      </c>
      <c r="J23" s="3"/>
      <c r="K23" s="89">
        <v>21</v>
      </c>
      <c r="M23" s="88">
        <v>11</v>
      </c>
      <c r="N23" s="3"/>
      <c r="O23" s="89">
        <v>21</v>
      </c>
      <c r="Q23" s="88">
        <v>16</v>
      </c>
      <c r="R23" s="3"/>
      <c r="S23" s="89">
        <v>21</v>
      </c>
      <c r="U23" s="88">
        <v>1</v>
      </c>
      <c r="V23" s="3"/>
      <c r="W23" s="89">
        <v>21</v>
      </c>
      <c r="X23" s="18"/>
      <c r="Y23" s="18" t="s">
        <v>21</v>
      </c>
      <c r="Z23" s="31">
        <v>22</v>
      </c>
      <c r="AA23" s="18" t="s">
        <v>21</v>
      </c>
      <c r="AB23" s="18"/>
      <c r="AD23" s="8" t="str">
        <f t="shared" si="0"/>
        <v>Y</v>
      </c>
      <c r="AE23" s="8">
        <f t="shared" si="1"/>
        <v>25</v>
      </c>
      <c r="AF23" s="8">
        <f t="shared" si="2"/>
        <v>24</v>
      </c>
    </row>
    <row r="24" spans="2:32" x14ac:dyDescent="0.25">
      <c r="B24" s="8">
        <v>23</v>
      </c>
      <c r="E24" s="88">
        <v>15</v>
      </c>
      <c r="F24" s="3"/>
      <c r="G24" s="89">
        <v>22</v>
      </c>
      <c r="I24" s="88">
        <v>4</v>
      </c>
      <c r="J24" s="3"/>
      <c r="K24" s="89">
        <v>22</v>
      </c>
      <c r="M24" s="88">
        <v>13</v>
      </c>
      <c r="N24" s="3" t="s">
        <v>23</v>
      </c>
      <c r="O24" s="89">
        <v>22</v>
      </c>
      <c r="Q24" s="88">
        <v>25</v>
      </c>
      <c r="R24" s="3"/>
      <c r="S24" s="89">
        <v>22</v>
      </c>
      <c r="U24" s="88">
        <v>9</v>
      </c>
      <c r="V24" s="3"/>
      <c r="W24" s="89">
        <v>22</v>
      </c>
      <c r="X24" s="18"/>
      <c r="Y24" s="18" t="s">
        <v>22</v>
      </c>
      <c r="Z24" s="31">
        <v>23</v>
      </c>
      <c r="AA24" s="18" t="s">
        <v>22</v>
      </c>
      <c r="AB24" s="18"/>
      <c r="AD24" s="8" t="str">
        <f t="shared" si="0"/>
        <v>F</v>
      </c>
      <c r="AE24" s="8">
        <f t="shared" si="1"/>
        <v>6</v>
      </c>
      <c r="AF24" s="8">
        <f t="shared" si="2"/>
        <v>13</v>
      </c>
    </row>
    <row r="25" spans="2:32" x14ac:dyDescent="0.25">
      <c r="B25" s="8">
        <v>24</v>
      </c>
      <c r="E25" s="88">
        <v>6</v>
      </c>
      <c r="F25" s="3"/>
      <c r="G25" s="89">
        <v>23</v>
      </c>
      <c r="I25" s="88">
        <v>3</v>
      </c>
      <c r="J25" s="3"/>
      <c r="K25" s="89">
        <v>23</v>
      </c>
      <c r="M25" s="88">
        <v>21</v>
      </c>
      <c r="N25" s="3"/>
      <c r="O25" s="89">
        <v>23</v>
      </c>
      <c r="Q25" s="88">
        <v>6</v>
      </c>
      <c r="R25" s="3"/>
      <c r="S25" s="89">
        <v>23</v>
      </c>
      <c r="U25" s="88">
        <v>2</v>
      </c>
      <c r="V25" s="3"/>
      <c r="W25" s="89">
        <v>23</v>
      </c>
      <c r="X25" s="18"/>
      <c r="Y25" s="18" t="s">
        <v>23</v>
      </c>
      <c r="Z25" s="31">
        <v>24</v>
      </c>
      <c r="AA25" s="18" t="s">
        <v>23</v>
      </c>
      <c r="AB25" s="18"/>
      <c r="AD25" s="8" t="str">
        <f t="shared" si="0"/>
        <v>V</v>
      </c>
      <c r="AE25" s="8">
        <f t="shared" si="1"/>
        <v>22</v>
      </c>
      <c r="AF25" s="8">
        <f t="shared" si="2"/>
        <v>9</v>
      </c>
    </row>
    <row r="26" spans="2:32" x14ac:dyDescent="0.25">
      <c r="B26" s="8">
        <v>25</v>
      </c>
      <c r="E26" s="88">
        <v>5</v>
      </c>
      <c r="F26" s="3"/>
      <c r="G26" s="89">
        <v>24</v>
      </c>
      <c r="I26" s="88">
        <v>13</v>
      </c>
      <c r="J26" s="3"/>
      <c r="K26" s="89">
        <v>24</v>
      </c>
      <c r="M26" s="88">
        <v>19</v>
      </c>
      <c r="N26" s="3"/>
      <c r="O26" s="89">
        <v>24</v>
      </c>
      <c r="Q26" s="88">
        <v>22</v>
      </c>
      <c r="R26" s="3"/>
      <c r="S26" s="89">
        <v>24</v>
      </c>
      <c r="U26" s="88">
        <v>18</v>
      </c>
      <c r="V26" s="3"/>
      <c r="W26" s="89">
        <v>24</v>
      </c>
      <c r="X26" s="18"/>
      <c r="Y26" s="18" t="s">
        <v>24</v>
      </c>
      <c r="Z26" s="31">
        <v>25</v>
      </c>
      <c r="AA26" s="18" t="s">
        <v>24</v>
      </c>
      <c r="AB26" s="18"/>
      <c r="AD26" s="8" t="str">
        <f t="shared" si="0"/>
        <v>O</v>
      </c>
      <c r="AE26" s="8">
        <f t="shared" si="1"/>
        <v>15</v>
      </c>
      <c r="AF26" s="8">
        <f t="shared" si="2"/>
        <v>22</v>
      </c>
    </row>
    <row r="27" spans="2:32" x14ac:dyDescent="0.25">
      <c r="B27" s="8">
        <v>26</v>
      </c>
      <c r="E27" s="88">
        <v>3</v>
      </c>
      <c r="F27" s="3"/>
      <c r="G27" s="89">
        <v>25</v>
      </c>
      <c r="I27" s="88">
        <v>23</v>
      </c>
      <c r="J27" s="3"/>
      <c r="K27" s="89">
        <v>25</v>
      </c>
      <c r="M27" s="88">
        <v>17</v>
      </c>
      <c r="N27" s="3"/>
      <c r="O27" s="89">
        <v>25</v>
      </c>
      <c r="Q27" s="88">
        <v>15</v>
      </c>
      <c r="R27" s="3"/>
      <c r="S27" s="89">
        <v>25</v>
      </c>
      <c r="U27" s="88">
        <v>3</v>
      </c>
      <c r="V27" s="3"/>
      <c r="W27" s="89">
        <v>25</v>
      </c>
      <c r="X27" s="18"/>
      <c r="Y27" s="18" t="s">
        <v>25</v>
      </c>
      <c r="Z27" s="31">
        <v>26</v>
      </c>
      <c r="AA27" s="18" t="s">
        <v>25</v>
      </c>
      <c r="AB27" s="18"/>
      <c r="AD27" s="8" t="str">
        <f t="shared" si="0"/>
        <v>E</v>
      </c>
      <c r="AE27" s="8">
        <f t="shared" si="1"/>
        <v>5</v>
      </c>
      <c r="AF27" s="8">
        <f t="shared" si="2"/>
        <v>19</v>
      </c>
    </row>
    <row r="28" spans="2:32" x14ac:dyDescent="0.25">
      <c r="E28" s="90">
        <v>11</v>
      </c>
      <c r="F28" s="91" t="s">
        <v>23</v>
      </c>
      <c r="G28" s="92">
        <v>26</v>
      </c>
      <c r="I28" s="90">
        <v>2</v>
      </c>
      <c r="J28" s="91"/>
      <c r="K28" s="92">
        <v>26</v>
      </c>
      <c r="M28" s="90">
        <v>15</v>
      </c>
      <c r="N28" s="91"/>
      <c r="O28" s="92">
        <v>26</v>
      </c>
      <c r="Q28" s="90">
        <v>5</v>
      </c>
      <c r="R28" s="91"/>
      <c r="S28" s="92">
        <v>26</v>
      </c>
      <c r="U28" s="90">
        <v>10</v>
      </c>
      <c r="V28" s="91"/>
      <c r="W28" s="92">
        <v>26</v>
      </c>
      <c r="X28" s="18"/>
    </row>
  </sheetData>
  <mergeCells count="5">
    <mergeCell ref="M1:O1"/>
    <mergeCell ref="Q1:S1"/>
    <mergeCell ref="U1:W1"/>
    <mergeCell ref="E1:G1"/>
    <mergeCell ref="I1:K1"/>
  </mergeCells>
  <conditionalFormatting sqref="Y2:Y2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:AB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:X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ENIGMA</vt:lpstr>
      <vt:lpstr>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Enigma Machine</dc:title>
  <dc:creator>Stephen Peek</dc:creator>
  <cp:lastModifiedBy>Alienware X51 PC</cp:lastModifiedBy>
  <dcterms:created xsi:type="dcterms:W3CDTF">2013-12-26T04:53:23Z</dcterms:created>
  <dcterms:modified xsi:type="dcterms:W3CDTF">2017-05-16T17:50:28Z</dcterms:modified>
</cp:coreProperties>
</file>